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995" windowHeight="7935" activeTab="1"/>
  </bookViews>
  <sheets>
    <sheet name="працівники певної категорії" sheetId="1" r:id="rId1"/>
    <sheet name="водії, зброя" sheetId="4" r:id="rId2"/>
  </sheets>
  <definedNames>
    <definedName name="_xlnm.Print_Area" localSheetId="0">'працівники певної категорії'!$A$1:$G$145</definedName>
  </definedNames>
  <calcPr calcId="145621"/>
</workbook>
</file>

<file path=xl/calcChain.xml><?xml version="1.0" encoding="utf-8"?>
<calcChain xmlns="http://schemas.openxmlformats.org/spreadsheetml/2006/main">
  <c r="N111" i="4" l="1"/>
  <c r="N108" i="4"/>
  <c r="N105" i="4"/>
  <c r="N102" i="4"/>
  <c r="N96" i="4"/>
  <c r="N89" i="4"/>
  <c r="N81" i="4"/>
  <c r="N73" i="4"/>
  <c r="N68" i="4"/>
  <c r="N64" i="4"/>
  <c r="N58" i="4"/>
  <c r="N45" i="4"/>
  <c r="N38" i="4"/>
  <c r="N29" i="4"/>
  <c r="N20" i="4"/>
  <c r="I127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16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91" i="1"/>
  <c r="G86" i="1"/>
  <c r="G87" i="1"/>
  <c r="G88" i="1"/>
  <c r="G89" i="1"/>
  <c r="G85" i="1"/>
  <c r="G83" i="1"/>
  <c r="G76" i="1"/>
  <c r="G77" i="1"/>
  <c r="G78" i="1"/>
  <c r="G79" i="1"/>
  <c r="G80" i="1"/>
  <c r="G81" i="1"/>
  <c r="G82" i="1"/>
  <c r="G70" i="1"/>
  <c r="G71" i="1"/>
  <c r="G72" i="1"/>
  <c r="G73" i="1"/>
  <c r="G74" i="1"/>
  <c r="G75" i="1"/>
  <c r="G65" i="1"/>
  <c r="G66" i="1"/>
  <c r="G67" i="1"/>
  <c r="G68" i="1"/>
  <c r="G69" i="1"/>
  <c r="G61" i="1"/>
  <c r="G62" i="1"/>
  <c r="G63" i="1"/>
  <c r="G64" i="1"/>
  <c r="G60" i="1"/>
  <c r="G58" i="1"/>
  <c r="G57" i="1"/>
  <c r="G54" i="1"/>
  <c r="G49" i="1"/>
  <c r="G50" i="1"/>
  <c r="G51" i="1"/>
  <c r="G52" i="1"/>
  <c r="G53" i="1"/>
  <c r="G48" i="1"/>
  <c r="G45" i="1"/>
  <c r="G44" i="1"/>
  <c r="G41" i="1"/>
  <c r="G33" i="1"/>
  <c r="G34" i="1"/>
  <c r="G35" i="1"/>
  <c r="G36" i="1"/>
  <c r="G37" i="1"/>
  <c r="G38" i="1"/>
  <c r="G39" i="1"/>
  <c r="G40" i="1"/>
  <c r="G26" i="1"/>
  <c r="G27" i="1"/>
  <c r="G28" i="1"/>
  <c r="G29" i="1"/>
  <c r="G30" i="1"/>
  <c r="G31" i="1"/>
  <c r="G32" i="1"/>
  <c r="G25" i="1"/>
  <c r="G21" i="1"/>
  <c r="G17" i="1"/>
  <c r="G18" i="1"/>
  <c r="G19" i="1"/>
  <c r="G20" i="1"/>
  <c r="G12" i="1"/>
  <c r="G13" i="1"/>
  <c r="G14" i="1"/>
  <c r="G15" i="1"/>
  <c r="G16" i="1"/>
  <c r="G10" i="1"/>
  <c r="G11" i="1"/>
  <c r="G9" i="1"/>
</calcChain>
</file>

<file path=xl/sharedStrings.xml><?xml version="1.0" encoding="utf-8"?>
<sst xmlns="http://schemas.openxmlformats.org/spreadsheetml/2006/main" count="441" uniqueCount="212">
  <si>
    <t>№</t>
  </si>
  <si>
    <t>п/п</t>
  </si>
  <si>
    <t>Найменування послуг</t>
  </si>
  <si>
    <t>Одиниця виміру</t>
  </si>
  <si>
    <t>Попередні (під час прийняття  на  роботу)  та  періодичні  (протягом трудової діяльності) медичні огляди працівників, зайнятих на важких роботах, роботах із шкідливими чи небезпечними умовами праці або таких, де є потреба у професійному доборі, щорічного обов’язкового медичного огляду осіб віком до 21 року:</t>
  </si>
  <si>
    <t>1.</t>
  </si>
  <si>
    <t>Професії працівників, пов’язані зі шкідливими та небезпечними факторами виробничого середовища і трудового процесу:</t>
  </si>
  <si>
    <r>
      <t>Неорганічні сполуки азоту.</t>
    </r>
    <r>
      <rPr>
        <sz val="11.5"/>
        <color theme="1"/>
        <rFont val="Times New Roman"/>
        <family val="1"/>
        <charset val="204"/>
      </rPr>
      <t xml:space="preserve"> Неорганічні сполуки азоту (аміак, кислота азотна, азоту оксиди, азоту диоксид (у перерахунку на NO2) та ін.)</t>
    </r>
    <r>
      <rPr>
        <i/>
        <sz val="11.5"/>
        <color theme="1"/>
        <rFont val="Times New Roman"/>
        <family val="1"/>
        <charset val="204"/>
      </rPr>
      <t>.</t>
    </r>
  </si>
  <si>
    <t>попередній огляд</t>
  </si>
  <si>
    <t>періодичний огляд</t>
  </si>
  <si>
    <r>
      <t>Альдегіди аліфатичні (насичені, ненасичені) і ароматичні (формальдегід, ацетальдегід, акролеїн, бензальдегід, фталевий альдегід та ін.)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</si>
  <si>
    <r>
      <t xml:space="preserve">Альдегідів і кетонів галогенопохідні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  <r>
      <rPr>
        <sz val="11.5"/>
        <color theme="1"/>
        <rFont val="Times New Roman"/>
        <family val="1"/>
        <charset val="204"/>
      </rPr>
      <t xml:space="preserve"> </t>
    </r>
  </si>
  <si>
    <r>
      <t xml:space="preserve">Сірка елементарна. Оксиди сірки. Ангідрид сірчаної та сірчистої кислот. Кислота сірчана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  <r>
      <rPr>
        <sz val="11.5"/>
        <color theme="1"/>
        <rFont val="Times New Roman"/>
        <family val="1"/>
        <charset val="204"/>
      </rPr>
      <t xml:space="preserve"> </t>
    </r>
  </si>
  <si>
    <r>
      <t>Селен, телур та їх сполуки</t>
    </r>
    <r>
      <rPr>
        <i/>
        <sz val="11.5"/>
        <color rgb="FF000000"/>
        <rFont val="Times New Roman"/>
        <family val="1"/>
        <charset val="204"/>
      </rPr>
      <t xml:space="preserve"> (не враховано огляд лікарем-дерматологом).</t>
    </r>
  </si>
  <si>
    <r>
      <t xml:space="preserve">Сірководень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  <r>
      <rPr>
        <sz val="11.5"/>
        <color theme="1"/>
        <rFont val="Times New Roman"/>
        <family val="1"/>
        <charset val="204"/>
      </rPr>
      <t xml:space="preserve"> </t>
    </r>
  </si>
  <si>
    <r>
      <t xml:space="preserve">Залізо та його оксиди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лікарем-дерматологом, визначення відсотку насичення трансферину залізом крові).</t>
    </r>
  </si>
  <si>
    <r>
      <t>Карбоніли металів: нікелю, кобальту, заліза та ін.</t>
    </r>
    <r>
      <rPr>
        <i/>
        <sz val="11.5"/>
        <color rgb="FF000000"/>
        <rFont val="Times New Roman"/>
        <family val="1"/>
        <charset val="204"/>
      </rPr>
      <t xml:space="preserve"> (не враховано огляд лікарем-дерматологом).</t>
    </r>
  </si>
  <si>
    <r>
      <t>Нікель і його сполуки</t>
    </r>
    <r>
      <rPr>
        <sz val="11.5"/>
        <color theme="1"/>
        <rFont val="Times New Roman"/>
        <family val="1"/>
        <charset val="204"/>
      </rPr>
      <t xml:space="preserve">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  <r>
      <rPr>
        <sz val="11.5"/>
        <color theme="1"/>
        <rFont val="Times New Roman"/>
        <family val="1"/>
        <charset val="204"/>
      </rPr>
      <t xml:space="preserve"> </t>
    </r>
  </si>
  <si>
    <r>
      <t>Гриби-продуценти, білково-вітамінні концентрати (БВК), кормові дріжджі, комбікорма (виробництво та професійне використання)</t>
    </r>
    <r>
      <rPr>
        <sz val="11.5"/>
        <color theme="1"/>
        <rFont val="Times New Roman"/>
        <family val="1"/>
        <charset val="204"/>
      </rPr>
      <t xml:space="preserve">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  <r>
      <rPr>
        <sz val="11.5"/>
        <color theme="1"/>
        <rFont val="Times New Roman"/>
        <family val="1"/>
        <charset val="204"/>
      </rPr>
      <t xml:space="preserve"> </t>
    </r>
  </si>
  <si>
    <r>
      <t xml:space="preserve">Ферментні препарати, біостимулятори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  <r>
      <rPr>
        <sz val="11.5"/>
        <color theme="1"/>
        <rFont val="Times New Roman"/>
        <family val="1"/>
        <charset val="204"/>
      </rPr>
      <t xml:space="preserve">  </t>
    </r>
  </si>
  <si>
    <r>
      <t>Алергени для діагностики та лікування, препарати крові, імунобіологічні препарати (виробництво та професійне використання)</t>
    </r>
    <r>
      <rPr>
        <i/>
        <sz val="11.5"/>
        <color rgb="FF000000"/>
        <rFont val="Times New Roman"/>
        <family val="1"/>
        <charset val="204"/>
      </rPr>
      <t xml:space="preserve"> (не враховано огляд лікарем-дерматологом).</t>
    </r>
    <r>
      <rPr>
        <sz val="11.5"/>
        <color theme="1"/>
        <rFont val="Times New Roman"/>
        <family val="1"/>
        <charset val="204"/>
      </rPr>
      <t xml:space="preserve"> </t>
    </r>
  </si>
  <si>
    <t xml:space="preserve">Кетони аліфатичні та ароматичні (ацетон, метилетилкетон, ацетофенон та ін.) </t>
  </si>
  <si>
    <r>
      <t xml:space="preserve">Кислоти органічні (мурашина, оцтова, пропіонова, масляна, валеріанова, капронова, щавлева, адипінова, акрилова, нафтенова та ін.) та їх ангідриди. Кислот органічних галогенопохідні (хлороцтова, трихлороцтова, перфтормасляна, трихлорпропіонова та ін.) та їх ангідриди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лікарем-дерматологом, визначення активності холінестерази).</t>
    </r>
    <r>
      <rPr>
        <sz val="11.5"/>
        <color theme="1"/>
        <rFont val="Times New Roman"/>
        <family val="1"/>
        <charset val="204"/>
      </rPr>
      <t xml:space="preserve">  </t>
    </r>
  </si>
  <si>
    <r>
      <t>Марганець</t>
    </r>
    <r>
      <rPr>
        <vertAlign val="superscript"/>
        <sz val="11.5"/>
        <color rgb="FF000000"/>
        <rFont val="Times New Roman"/>
        <family val="1"/>
        <charset val="204"/>
      </rPr>
      <t xml:space="preserve"> </t>
    </r>
    <r>
      <rPr>
        <sz val="11.5"/>
        <color rgb="FF000000"/>
        <rFont val="Times New Roman"/>
        <family val="1"/>
        <charset val="204"/>
      </rPr>
      <t xml:space="preserve">і його сполуки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  <r>
      <rPr>
        <sz val="11.5"/>
        <color theme="1"/>
        <rFont val="Times New Roman"/>
        <family val="1"/>
        <charset val="204"/>
      </rPr>
      <t xml:space="preserve">  </t>
    </r>
  </si>
  <si>
    <r>
      <t xml:space="preserve">Мідь та її сполуки, срібло, золото та їх сполуки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  <r>
      <rPr>
        <sz val="11.5"/>
        <color theme="1"/>
        <rFont val="Times New Roman"/>
        <family val="1"/>
        <charset val="204"/>
      </rPr>
      <t xml:space="preserve"> </t>
    </r>
  </si>
  <si>
    <r>
      <t xml:space="preserve">Луги їдкі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</si>
  <si>
    <t>Спирти аліфатичні одноатомні та багатоатомні, ароматичні та їх похідні (етиловий, пропіловий, бутиловий, аліловий, бензиловий, етиленгліколь, пропіленгліколь, етилцеллозольв та ін.).</t>
  </si>
  <si>
    <r>
      <t>Вуглеводні насичені та ненасичені: аліфатичні, аліциклічні терпени</t>
    </r>
    <r>
      <rPr>
        <i/>
        <sz val="11.5"/>
        <color theme="1"/>
        <rFont val="Times New Roman"/>
        <family val="1"/>
        <charset val="204"/>
      </rPr>
      <t xml:space="preserve"> </t>
    </r>
    <r>
      <rPr>
        <sz val="11.5"/>
        <color theme="1"/>
        <rFont val="Times New Roman"/>
        <family val="1"/>
        <charset val="204"/>
      </rPr>
      <t>(метан, пропан, парафіни, етилен, пропілен, ацетилен, циклогексан та ін.)</t>
    </r>
    <r>
      <rPr>
        <i/>
        <sz val="11.5"/>
        <color rgb="FF000000"/>
        <rFont val="Times New Roman"/>
        <family val="1"/>
        <charset val="204"/>
      </rPr>
      <t xml:space="preserve"> (не враховано огляд лікарем-дерматологом).</t>
    </r>
  </si>
  <si>
    <r>
      <t>Лікарські препарати, які не ввійшли до пунктів 2.7.1 - 2.7.6 додатка до пункту 2.6 Порядку  проведення медичних оглядів працівників певних категорій затвердженого наказом Міністерства охорони здоров’я України від 21 травня 2007 року № 246 (із змінами і доповненнями),</t>
    </r>
    <r>
      <rPr>
        <sz val="11.5"/>
        <color theme="1"/>
        <rFont val="Verdana"/>
        <family val="2"/>
        <charset val="204"/>
      </rPr>
      <t xml:space="preserve"> </t>
    </r>
    <r>
      <rPr>
        <sz val="11.5"/>
        <color theme="1"/>
        <rFont val="Times New Roman"/>
        <family val="1"/>
        <charset val="204"/>
      </rPr>
      <t xml:space="preserve">зареєстрованого в Міністерстві юстиції України 23 липня 2007 року за № 846/14113, виробництво та професійне використання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</si>
  <si>
    <r>
      <t>Амінопласти сечовино-формальдегідні (карбомідні) смоли: карбопласти, меламіно-формальдегідні смоли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</si>
  <si>
    <r>
      <t xml:space="preserve">Поліуретани (пінополіуретан) виробництво та переробка монофенилуретан (монофеніл-2, 4-толуілена ізоціанат) 4,4-финенілметандіізоціанат, поліізоціанат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</si>
  <si>
    <r>
      <t xml:space="preserve">Полівінілхлорид (ПВК, вінілпласти, перхлорвінілова смола), дибутилфталат, хлористий виніл, етилацетат, поліметилметакрилат (виробництво, застосування) </t>
    </r>
    <r>
      <rPr>
        <i/>
        <sz val="11.5"/>
        <color theme="1"/>
        <rFont val="Times New Roman"/>
        <family val="1"/>
        <charset val="204"/>
      </rPr>
      <t>(</t>
    </r>
    <r>
      <rPr>
        <i/>
        <sz val="11.5"/>
        <color rgb="FF000000"/>
        <rFont val="Times New Roman"/>
        <family val="1"/>
        <charset val="204"/>
      </rPr>
      <t>не враховано огляд лікарем-дерматологом</t>
    </r>
    <r>
      <rPr>
        <i/>
        <sz val="11.5"/>
        <color theme="1"/>
        <rFont val="Times New Roman"/>
        <family val="1"/>
        <charset val="204"/>
      </rPr>
      <t>, рентгенографію кисті).</t>
    </r>
  </si>
  <si>
    <r>
      <t xml:space="preserve">Фенопласти А (фенольна смола, 4-(1метил-1-фенілетил)-фенол три пропеленфенол, бакелітовий лак і ін.) -виробництво та термічна переробка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</si>
  <si>
    <r>
      <t xml:space="preserve">Суміш вуглеводнів нафти: бензин, гас, мазути, бітум, асфальти, кам’яновугільні і нафтові смоли і пеки, мінеральні масла (нафтові і сланцеві) неочищені та неповністю очищені </t>
    </r>
    <r>
      <rPr>
        <i/>
        <sz val="11.5"/>
        <color rgb="FF000000"/>
        <rFont val="Times New Roman"/>
        <family val="1"/>
        <charset val="204"/>
      </rPr>
      <t>(не враховано огляд лікарем-дерматологом).</t>
    </r>
  </si>
  <si>
    <r>
      <t xml:space="preserve">Азотне добриво (нітрат амонію – аміачна селітра, нітрати натрію, калію, кальцію) та інші </t>
    </r>
    <r>
      <rPr>
        <i/>
        <sz val="11.5"/>
        <color theme="1"/>
        <rFont val="Times New Roman"/>
        <family val="1"/>
        <charset val="204"/>
      </rPr>
      <t xml:space="preserve">(не враховано </t>
    </r>
    <r>
      <rPr>
        <i/>
        <sz val="11.5"/>
        <color rgb="FF000000"/>
        <rFont val="Times New Roman"/>
        <family val="1"/>
        <charset val="204"/>
      </rPr>
      <t>огляд лікарем-дерматологом,</t>
    </r>
    <r>
      <rPr>
        <i/>
        <sz val="11.5"/>
        <color theme="1"/>
        <rFont val="Times New Roman"/>
        <family val="1"/>
        <charset val="204"/>
      </rPr>
      <t xml:space="preserve"> визначення метгемоглобіну в крові, наявності тілець Гейнця).</t>
    </r>
  </si>
  <si>
    <r>
      <t xml:space="preserve">Азбест і азбестовмісні (азбесту більше 10%) </t>
    </r>
    <r>
      <rPr>
        <i/>
        <sz val="11.5"/>
        <color theme="1"/>
        <rFont val="Times New Roman"/>
        <family val="1"/>
        <charset val="204"/>
      </rPr>
      <t xml:space="preserve">(не враховано </t>
    </r>
    <r>
      <rPr>
        <i/>
        <sz val="11.5"/>
        <color rgb="FF000000"/>
        <rFont val="Times New Roman"/>
        <family val="1"/>
        <charset val="204"/>
      </rPr>
      <t>огляд лікарем-дерматологом,</t>
    </r>
    <r>
      <rPr>
        <i/>
        <sz val="11.5"/>
        <color theme="1"/>
        <rFont val="Times New Roman"/>
        <family val="1"/>
        <charset val="204"/>
      </rPr>
      <t xml:space="preserve"> зонографію плеври)</t>
    </r>
    <r>
      <rPr>
        <sz val="11.5"/>
        <color theme="1"/>
        <rFont val="Times New Roman"/>
        <family val="1"/>
        <charset val="204"/>
      </rPr>
      <t>.</t>
    </r>
  </si>
  <si>
    <r>
      <t>ШМВР – штучні мінеральні волокнисті речовини: скловолокно, вата мінеральна тощо (</t>
    </r>
    <r>
      <rPr>
        <i/>
        <sz val="11.5"/>
        <color theme="1"/>
        <rFont val="Times New Roman"/>
        <family val="1"/>
        <charset val="204"/>
      </rPr>
      <t xml:space="preserve">не враховано </t>
    </r>
    <r>
      <rPr>
        <i/>
        <sz val="11.5"/>
        <color rgb="FF000000"/>
        <rFont val="Times New Roman"/>
        <family val="1"/>
        <charset val="204"/>
      </rPr>
      <t>огляд лікарем-дерматологом)</t>
    </r>
    <r>
      <rPr>
        <sz val="11.5"/>
        <color theme="1"/>
        <rFont val="Times New Roman"/>
        <family val="1"/>
        <charset val="204"/>
      </rPr>
      <t>.</t>
    </r>
  </si>
  <si>
    <r>
      <t>Абразивні та абразивновмісні (електрокорунди, карбіт бору, ельбору, карбід кремнію тощо), у т.ч. домішки зв’язуючих (</t>
    </r>
    <r>
      <rPr>
        <i/>
        <sz val="11.5"/>
        <color theme="1"/>
        <rFont val="Times New Roman"/>
        <family val="1"/>
        <charset val="204"/>
      </rPr>
      <t xml:space="preserve">не враховано </t>
    </r>
    <r>
      <rPr>
        <i/>
        <sz val="11.5"/>
        <color rgb="FF000000"/>
        <rFont val="Times New Roman"/>
        <family val="1"/>
        <charset val="204"/>
      </rPr>
      <t>огляд лікарем-дерматологом)</t>
    </r>
    <r>
      <rPr>
        <sz val="11.5"/>
        <color theme="1"/>
        <rFont val="Times New Roman"/>
        <family val="1"/>
        <charset val="204"/>
      </rPr>
      <t>.</t>
    </r>
  </si>
  <si>
    <r>
      <t>Вуглецевопородний пил з умістом вільного діоксиду кремнію від 5 до 10% (</t>
    </r>
    <r>
      <rPr>
        <i/>
        <sz val="11.5"/>
        <color theme="1"/>
        <rFont val="Times New Roman"/>
        <family val="1"/>
        <charset val="204"/>
      </rPr>
      <t xml:space="preserve">не враховано </t>
    </r>
    <r>
      <rPr>
        <i/>
        <sz val="11.5"/>
        <color rgb="FF000000"/>
        <rFont val="Times New Roman"/>
        <family val="1"/>
        <charset val="204"/>
      </rPr>
      <t>огляд лікарем-дерматологом)</t>
    </r>
    <r>
      <rPr>
        <sz val="11.5"/>
        <color theme="1"/>
        <rFont val="Times New Roman"/>
        <family val="1"/>
        <charset val="204"/>
      </rPr>
      <t>.</t>
    </r>
  </si>
  <si>
    <r>
      <t xml:space="preserve">Цемент, хромомагнезит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лікарем-дерматологом, визначення відсотку насичення трансферину залізом крові).</t>
    </r>
    <r>
      <rPr>
        <sz val="11.5"/>
        <color theme="1"/>
        <rFont val="Times New Roman"/>
        <family val="1"/>
        <charset val="204"/>
      </rPr>
      <t xml:space="preserve">  </t>
    </r>
  </si>
  <si>
    <r>
      <t xml:space="preserve">Аерозолі металів (залізо, алюміній) і їх сплавів, які утворились у процесі сухого шліфування (отримання та виробництво) металічних порошків тощо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лікарем-дерматологом, визначення відсотку насичення трансферину залізом крові).</t>
    </r>
    <r>
      <rPr>
        <sz val="11.5"/>
        <color theme="1"/>
        <rFont val="Times New Roman"/>
        <family val="1"/>
        <charset val="204"/>
      </rPr>
      <t xml:space="preserve">   </t>
    </r>
  </si>
  <si>
    <r>
      <t xml:space="preserve">Аерозолі, що утворюються при зварюванні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лікарем-дерматологом, визначення відсотку насичення трансферину залізом крові).</t>
    </r>
  </si>
  <si>
    <r>
      <t>Іонізуюче випромінювання. Радіоактивні речовини і джерела іонізуючих випромінювань</t>
    </r>
    <r>
      <rPr>
        <vertAlign val="superscript"/>
        <sz val="11.5"/>
        <color theme="1"/>
        <rFont val="Times New Roman"/>
        <family val="1"/>
        <charset val="204"/>
      </rPr>
      <t xml:space="preserve"> </t>
    </r>
    <r>
      <rPr>
        <sz val="11.5"/>
        <color theme="1"/>
        <rFont val="Times New Roman"/>
        <family val="1"/>
        <charset val="204"/>
      </rPr>
      <t xml:space="preserve">(персонал категорії А)  </t>
    </r>
    <r>
      <rPr>
        <i/>
        <sz val="11.5"/>
        <color theme="1"/>
        <rFont val="Times New Roman"/>
        <family val="1"/>
        <charset val="204"/>
      </rPr>
      <t>(не враховано огляди лікарем-гематологом, лікарем-дерматологом).</t>
    </r>
    <r>
      <rPr>
        <sz val="11.5"/>
        <color theme="1"/>
        <rFont val="Times New Roman"/>
        <family val="1"/>
        <charset val="204"/>
      </rPr>
      <t xml:space="preserve"> </t>
    </r>
  </si>
  <si>
    <t>попередній огляд при роботі з ра-діоактивними речовинами</t>
  </si>
  <si>
    <t>періодичнийогляд при роботі з ра-діоактивними речовинами</t>
  </si>
  <si>
    <t>Електромагнітні поля частотою 1 КГц - 300 ГГц (НЧ, СЧ, ВЧ, ДВЧ, УВЧ, НВЧ, НЗВЧ);</t>
  </si>
  <si>
    <t>Постійні магнітні поля. Електромагнітні поля: промислової частоти 50 Гц та нижче 50 Гц.</t>
  </si>
  <si>
    <t>Користувачі персональних електронно-обчислювальних машин з відеотерміналом.</t>
  </si>
  <si>
    <r>
      <t xml:space="preserve">Локальна вібрація </t>
    </r>
    <r>
      <rPr>
        <i/>
        <sz val="11.5"/>
        <color theme="1"/>
        <rFont val="Times New Roman"/>
        <family val="1"/>
        <charset val="204"/>
      </rPr>
      <t>(не враховано дослідження на вібраційну чутливість, холодову пробу, альгезіметрію).</t>
    </r>
  </si>
  <si>
    <r>
      <t xml:space="preserve">Загальна вібрація </t>
    </r>
    <r>
      <rPr>
        <i/>
        <sz val="11.5"/>
        <color theme="1"/>
        <rFont val="Times New Roman"/>
        <family val="1"/>
        <charset val="204"/>
      </rPr>
      <t>(не враховано дослідження на вібраційну чутливість).</t>
    </r>
  </si>
  <si>
    <r>
      <t xml:space="preserve">Виробничий шум від 81 дБА і </t>
    </r>
    <r>
      <rPr>
        <i/>
        <sz val="11.5"/>
        <color theme="1"/>
        <rFont val="Times New Roman"/>
        <family val="1"/>
        <charset val="204"/>
      </rPr>
      <t>вище (не враховано аудіометрію</t>
    </r>
    <r>
      <rPr>
        <sz val="11.5"/>
        <color theme="1"/>
        <rFont val="Times New Roman"/>
        <family val="1"/>
        <charset val="204"/>
      </rPr>
      <t>).</t>
    </r>
  </si>
  <si>
    <r>
      <t xml:space="preserve">Ультразвук (контактна передача) </t>
    </r>
    <r>
      <rPr>
        <i/>
        <sz val="11.5"/>
        <color theme="1"/>
        <rFont val="Times New Roman"/>
        <family val="1"/>
        <charset val="204"/>
      </rPr>
      <t>(не враховано дослідження на вібраційну чутливість).</t>
    </r>
  </si>
  <si>
    <r>
      <t>З</t>
    </r>
    <r>
      <rPr>
        <sz val="11.5"/>
        <color rgb="FF000000"/>
        <rFont val="Times New Roman"/>
        <family val="1"/>
        <charset val="204"/>
      </rPr>
      <t xml:space="preserve">нижена температура повітря в приміщенні та робота на відкритих площадках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лікарем-дерматологом)</t>
    </r>
    <r>
      <rPr>
        <sz val="11.5"/>
        <color rgb="FF000000"/>
        <rFont val="Times New Roman"/>
        <family val="1"/>
        <charset val="204"/>
      </rPr>
      <t>.</t>
    </r>
  </si>
  <si>
    <r>
      <t xml:space="preserve">Підвищена температура повітря в приміщенні та на відкритих площадках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лікарем-дерматологом, визначення терморезистентності еритроцитів)</t>
    </r>
    <r>
      <rPr>
        <i/>
        <sz val="11.5"/>
        <color rgb="FF000000"/>
        <rFont val="Times New Roman"/>
        <family val="1"/>
        <charset val="204"/>
      </rPr>
      <t>.</t>
    </r>
    <r>
      <rPr>
        <sz val="11.5"/>
        <color theme="1"/>
        <rFont val="Times New Roman"/>
        <family val="1"/>
        <charset val="204"/>
      </rPr>
      <t xml:space="preserve"> </t>
    </r>
  </si>
  <si>
    <r>
      <t xml:space="preserve">Теплове випромінювання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лікарем-дерматологом, визначення терморезистентності еритроцитів)</t>
    </r>
    <r>
      <rPr>
        <i/>
        <sz val="11.5"/>
        <color rgb="FF000000"/>
        <rFont val="Times New Roman"/>
        <family val="1"/>
        <charset val="204"/>
      </rPr>
      <t>.</t>
    </r>
    <r>
      <rPr>
        <sz val="11.5"/>
        <color theme="1"/>
        <rFont val="Times New Roman"/>
        <family val="1"/>
        <charset val="204"/>
      </rPr>
      <t xml:space="preserve"> </t>
    </r>
  </si>
  <si>
    <r>
      <t xml:space="preserve">Підняття та ручне переміщення вантажу </t>
    </r>
    <r>
      <rPr>
        <i/>
        <sz val="11.5"/>
        <color theme="1"/>
        <rFont val="Times New Roman"/>
        <family val="1"/>
        <charset val="204"/>
      </rPr>
      <t>(не враховано динамометрію).</t>
    </r>
  </si>
  <si>
    <r>
      <t xml:space="preserve">Підняття і переміщення вантажу (постійно більше 2 раз на годину) чоловіки - більше 15 кг; жінки - більше 7 кг </t>
    </r>
    <r>
      <rPr>
        <i/>
        <sz val="11.5"/>
        <color theme="1"/>
        <rFont val="Times New Roman"/>
        <family val="1"/>
        <charset val="204"/>
      </rPr>
      <t>(не враховано динамометрію)</t>
    </r>
    <r>
      <rPr>
        <sz val="11.5"/>
        <color theme="1"/>
        <rFont val="Times New Roman"/>
        <family val="1"/>
        <charset val="204"/>
      </rPr>
      <t>.</t>
    </r>
  </si>
  <si>
    <r>
      <t xml:space="preserve">Підняття і переміщення вантажу при чергуванні з іншою роботою (до 2 раз на годину) чоловіки - більше 30 кг; жінки - більше 10 кг </t>
    </r>
    <r>
      <rPr>
        <i/>
        <sz val="11.5"/>
        <color theme="1"/>
        <rFont val="Times New Roman"/>
        <family val="1"/>
        <charset val="204"/>
      </rPr>
      <t>(не враховано динамометрію).</t>
    </r>
  </si>
  <si>
    <t>Зорово-напружені роботи, що пов’язані з безперервним стеженням за екраном відеотерміналів (дисплеїв): менше 4 годин (за 8-годинну зміну).</t>
  </si>
  <si>
    <r>
      <t xml:space="preserve">Перенапруга голосового апарата (викладацька, дикторська, вокальна роботи, розмовні види роботи на телефонній станції та ін.) </t>
    </r>
    <r>
      <rPr>
        <i/>
        <sz val="11.5"/>
        <color rgb="FF000000"/>
        <rFont val="Times New Roman"/>
        <family val="1"/>
        <charset val="204"/>
      </rPr>
      <t>(не враховано ларингоскопію).</t>
    </r>
  </si>
  <si>
    <t>Професії працівників, зайнятих на важких роботах:</t>
  </si>
  <si>
    <r>
      <t xml:space="preserve">Робота на висоті, верхолазні роботи і роботи, пов'язані з підійманням на висоту, а також з обслуговування підіймальних механізмів </t>
    </r>
    <r>
      <rPr>
        <i/>
        <sz val="11.5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 xml:space="preserve">не враховано </t>
    </r>
    <r>
      <rPr>
        <i/>
        <sz val="12"/>
        <color theme="1"/>
        <rFont val="Times New Roman"/>
        <family val="1"/>
        <charset val="204"/>
      </rPr>
      <t>дослідження сенсомоторних реакцій, уваги, пам’яті зорової та слухової, емоційної стійкості та відчуття тривоги, стійкості до впливу стресів, недбалості, орієнтації у просторі, здібності до адаптації).</t>
    </r>
  </si>
  <si>
    <t>Робота ліфтера.</t>
  </si>
  <si>
    <r>
      <t>Електротехнічний персонал, що виконує роботи з оперативного обслуговування і ремонту діючих електроустановок напругою 127 В і вище змінного струму і 110 В постійного струму, а також монтажні та налагоджувальні роботи, дослідження та вимірювання у цих електроустановках</t>
    </r>
    <r>
      <rPr>
        <i/>
        <sz val="11.5"/>
        <color rgb="FF000000"/>
        <rFont val="Times New Roman"/>
        <family val="1"/>
        <charset val="204"/>
      </rPr>
      <t>.</t>
    </r>
    <r>
      <rPr>
        <sz val="11.5"/>
        <color theme="1"/>
        <rFont val="Times New Roman"/>
        <family val="1"/>
        <charset val="204"/>
      </rPr>
      <t xml:space="preserve"> </t>
    </r>
  </si>
  <si>
    <t>Роботи у лісовій охороні, по валу, сплаву, транспортуванню та первинній обробці лісу.</t>
  </si>
  <si>
    <r>
      <t xml:space="preserve">Роботи у нафтовій та газовій промисловості та при морському бурінні. Усі види підземних робіт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лікарем-дерматологом).</t>
    </r>
  </si>
  <si>
    <r>
      <t xml:space="preserve">Робота на гідрометеорологічних станціях, спорудженнях зв'язку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лікарем-дерматологом).</t>
    </r>
  </si>
  <si>
    <r>
      <t>Геологорозвідувальні, топографічні, будівельні та інші роботи (у тому числі вахтово-експедиційним методом, при роботах, що пов'язані з бурінням)</t>
    </r>
    <r>
      <rPr>
        <i/>
        <sz val="11.5"/>
        <color theme="1"/>
        <rFont val="Times New Roman"/>
        <family val="1"/>
        <charset val="204"/>
      </rPr>
      <t xml:space="preserve"> (не враховано огляд лікарем-дерматологом).</t>
    </r>
  </si>
  <si>
    <r>
      <t xml:space="preserve">Роботи, пов’язані з обслуговуванням ємностей під тиском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лікарем-дерматологом).</t>
    </r>
  </si>
  <si>
    <r>
      <t xml:space="preserve">Машиністи (кочегари), оператори котельних, працівники служби газнагляду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лікарем-дерматологом).</t>
    </r>
  </si>
  <si>
    <t>Роботи, пов'язані з застосуванням вибухових речовин, роботи у вибухово- і пожежонебезпечних виробництвах.</t>
  </si>
  <si>
    <r>
      <t xml:space="preserve">Роботи у військовій охороні, службах спецзв'язку, апараті інкасації, банківських структурах, інших закладах та службах, яким дозволено носити вогнепальну зброю та її застосовувати </t>
    </r>
    <r>
      <rPr>
        <i/>
        <sz val="11.5"/>
        <color theme="1"/>
        <rFont val="Times New Roman"/>
        <family val="1"/>
        <charset val="204"/>
      </rPr>
      <t>(не враховано огляд лікарем-дерматологом).</t>
    </r>
  </si>
  <si>
    <r>
      <t xml:space="preserve">Газорятувальна служба, добровільні газорятувальні дружини, військові частини і загони з попередження виникнення і ліквідації відкритих газових і нафтових фонтанів, військові гірничі, гірничорятувальні служби міністерств та закладів, пожежна охорона </t>
    </r>
    <r>
      <rPr>
        <i/>
        <sz val="11.5"/>
        <color theme="1"/>
        <rFont val="Times New Roman"/>
        <family val="1"/>
        <charset val="204"/>
      </rPr>
      <t xml:space="preserve">(не враховано огляд лікарем-дерматологом, </t>
    </r>
    <r>
      <rPr>
        <i/>
        <sz val="12"/>
        <color theme="1"/>
        <rFont val="Times New Roman"/>
        <family val="1"/>
        <charset val="204"/>
      </rPr>
      <t>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 стресів, орієнтації у просторі, втомлюваності, здатності приймати рішення в екстремальних умовах</t>
    </r>
    <r>
      <rPr>
        <i/>
        <sz val="11.5"/>
        <color theme="1"/>
        <rFont val="Times New Roman"/>
        <family val="1"/>
        <charset val="204"/>
      </rPr>
      <t>).</t>
    </r>
  </si>
  <si>
    <t>Роботи на механічному обладнанні.</t>
  </si>
  <si>
    <t>Огляд лікарем-терапевтом</t>
  </si>
  <si>
    <t>огляд</t>
  </si>
  <si>
    <t>Огляд лікарем-оториноларингологом</t>
  </si>
  <si>
    <t>Огляд лікарем-офтальмологом</t>
  </si>
  <si>
    <t>Огляд лікарем-невропатологом</t>
  </si>
  <si>
    <t>Огляд лікарем-ендокринологом</t>
  </si>
  <si>
    <t xml:space="preserve">Огляд лікарем-ортопедом </t>
  </si>
  <si>
    <t>Огляд лікарем-хірургом</t>
  </si>
  <si>
    <t>Огляд лікарем-урологом</t>
  </si>
  <si>
    <t xml:space="preserve">Огляд лікарем-стоматологом </t>
  </si>
  <si>
    <t>Огляд лікарем-кардіологом</t>
  </si>
  <si>
    <t>Огляд лікарем-онкологом</t>
  </si>
  <si>
    <t>Лабораторні,  функціональні  та інші дослідження</t>
  </si>
  <si>
    <t>Функціональне обстеження (електрокардіограма)</t>
  </si>
  <si>
    <t>дослідження</t>
  </si>
  <si>
    <t>Загальний аналіз крові</t>
  </si>
  <si>
    <t>Аналіз крові (визначення гемоглобіну, лейкоцитів, ШОЕ)</t>
  </si>
  <si>
    <t>Підрахунок еритроцитів</t>
  </si>
  <si>
    <t>Підрахунок тромбоцитів</t>
  </si>
  <si>
    <t>Визначення білірубіну в крові</t>
  </si>
  <si>
    <t>Визначення аланінової трансамінази в крові (АЛТ)</t>
  </si>
  <si>
    <t>Визначення астанінової трансамінази в крові (АСТ)</t>
  </si>
  <si>
    <t>Підрахунок ретикулоцитів в крові</t>
  </si>
  <si>
    <t>Визначення цукру в крові</t>
  </si>
  <si>
    <t>Визначення глюкози в крові</t>
  </si>
  <si>
    <t>Визначення глютамілтрансферази в крові (ГГТФ)</t>
  </si>
  <si>
    <t>Загальний аналіз сечі</t>
  </si>
  <si>
    <t>Флюорографія грудної клітини</t>
  </si>
  <si>
    <t>Рентгенографія грудної клітки</t>
  </si>
  <si>
    <t>ФЗД (спірометрія)</t>
  </si>
  <si>
    <t>Ультрозвукова діагностика щитоподібної залози</t>
  </si>
  <si>
    <t>Дослідження вестибулярного апарату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</si>
  <si>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</si>
  <si>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</si>
  <si>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</si>
  <si>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</si>
  <si>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</si>
  <si>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</si>
  <si>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</si>
  <si>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</si>
  <si>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</si>
  <si>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</si>
  <si>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</si>
  <si>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</si>
  <si>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</si>
  <si>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</si>
  <si>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</si>
  <si>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</si>
  <si>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</si>
  <si>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</si>
  <si>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</si>
  <si>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</si>
  <si>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</si>
  <si>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</si>
  <si>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</si>
  <si>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</si>
  <si>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</si>
  <si>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</si>
  <si>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</si>
  <si>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</si>
  <si>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</si>
  <si>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</si>
  <si>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</si>
  <si>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</si>
  <si>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</si>
  <si>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</si>
  <si>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</si>
  <si>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</si>
  <si>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</si>
  <si>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</si>
  <si>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</si>
  <si>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</si>
  <si>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</si>
  <si>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</si>
  <si>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</si>
  <si>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</si>
  <si>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</si>
  <si>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</si>
  <si>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</si>
  <si>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</si>
  <si>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</si>
  <si>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на платні послуги з проведення медичних оглядів працівників певних категорій, що надаються комунальним лікувально-профілактичним закладом «Ніжинська центральна міська лікарня імені Миколи Галицького» Ніжинської міської ради Чернігівської області</t>
  </si>
  <si>
    <t>Діючий тариф , грн</t>
  </si>
  <si>
    <t>Проектний тариф , грн</t>
  </si>
  <si>
    <t>Підвищення, рази</t>
  </si>
  <si>
    <t>-</t>
  </si>
  <si>
    <t>Порівняльна таблиця тарифів</t>
  </si>
  <si>
    <t>Медичний огляд для отримання дозволу на право отримання та носіння зброї громадянами</t>
  </si>
  <si>
    <t>№ п/п</t>
  </si>
  <si>
    <t>чоловіки / жінки</t>
  </si>
  <si>
    <t>Діючий тариф, грн</t>
  </si>
  <si>
    <t>Проектний тариф, грн</t>
  </si>
  <si>
    <t>1. Попередні профілактичні медичні огляди працівників окремих професій, виробництв і організацій, діяльність яких пов’язана з обслуговуванням населення і може призвести до поширення інфекційних хвороб, а також відповідні періодичні профілактичні медичні огляди:</t>
  </si>
  <si>
    <t>Харчова та переробна промисловість</t>
  </si>
  <si>
    <t>Працівники всіх виробничих  цехів; Працівники лабораторій та заквасного відділення.</t>
  </si>
  <si>
    <t>Працівники складів, холодильників</t>
  </si>
  <si>
    <t>Підприємства продовольчої торгівлі, у тому числі роздрібної, а також  ті, що розташовані на території ринків</t>
  </si>
  <si>
    <t>Продавці.</t>
  </si>
  <si>
    <t>Адміністрація (крім осіб, які не мають контакту з продукцією,що  зберігається та реалізується); Працівники складів, холодильників, експедитори; Персонал, який миє обладнання, та прибиральники приміщень; Слюсарі, електромонтери та інші працівники, зайняті ремонтом холодильного та торговельного  обладнання.</t>
  </si>
  <si>
    <t>Ринки</t>
  </si>
  <si>
    <t>Адміністрація та персонал продовольчих ринків (крім осіб, які  не мають контакту з продукцією, що зберігається та реалізується).</t>
  </si>
  <si>
    <t>Продавці молокопродуктів та готової до вживання харчової продукції власного виробництва, товарів дитячого асортименту.</t>
  </si>
  <si>
    <t>Підприємства громадського харчування</t>
  </si>
  <si>
    <t>Адміністрація.</t>
  </si>
  <si>
    <t>Завідувачі виробництва; Кухарі та кухонні працівники; Кондитери; Офіціанти.</t>
  </si>
  <si>
    <t>Перукарні, косметичні  та масажні кабінети</t>
  </si>
  <si>
    <t>Готелі</t>
  </si>
  <si>
    <t>Чергові; Покоївки; Кастелянки; Технічний персонал, у тому числі прибиральники приміщень.</t>
  </si>
  <si>
    <t>Гуртожитки</t>
  </si>
  <si>
    <t>Адміністрація; Вихователі; Кастелянки; Технічний персонал, у тому числі прибиральники приміщень.</t>
  </si>
  <si>
    <t>Водоочисні та каналізаційні споруди</t>
  </si>
  <si>
    <t>Адміністрація; Працівники цехів; Працівники лабораторій; Інженери; Техніки; Технічний персонал, у тому числі прибиральники приміщень.</t>
  </si>
  <si>
    <t>Робітники, безпосередньо причетні до водопостачання та збору стічних вод</t>
  </si>
  <si>
    <t>Заклади культури</t>
  </si>
  <si>
    <t>Костюмери; Обслуговуючий персонал; Технічний персонал, у тому числі прибиральники приміщень</t>
  </si>
  <si>
    <t>Передрейсовий та післярейсовий огляд водіїв</t>
  </si>
  <si>
    <t xml:space="preserve">Попередній (періодичний) профілактичний медичний огляд для отримання посвідчення водія транспортних засобів </t>
  </si>
  <si>
    <t>Психіатричний  профілактичний медичний огляд</t>
  </si>
  <si>
    <t>Працівники адміністрації, які мають доступ у виробничі цехи, складські приміщення, холодильники, експедиції, виробничі лабораторії; Технологи, начальники цехів; Персонал, який миє обладнання, готує мийні засоби та дезінфекційні розчини; Слюсарі, електромонтери та інші працівники, зайняті ремонтними роботами у виробничих та складських приміщеннях; Вантажники; Водії, зайняті транспортуванням харчової продукції (на всіх видах транспорту); Працівники пунктів приймання сирого молока; Прибиральники приміщень; Медичний персонал.</t>
  </si>
  <si>
    <t>Продавці, що реалізують на ринках харчові продукти промислового виробництва; Працівники продовольчих складів, холодильників.</t>
  </si>
  <si>
    <t>Слюсарі, електромонтери та інші працівники, зайняті ремонтом торговельного та холодильного обладнання.</t>
  </si>
  <si>
    <t xml:space="preserve"> Слюсарі, електромонтери та працівники, зайняті ремонтними роботами у виробничих та складських приміщеннях; працівники, які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які тимчасово залучаються до роботи на харчових об’єктах.</t>
  </si>
  <si>
    <t>Працівники складів, холодильників; Персонал, який миє обладнання, та прибиральники приміщень.</t>
  </si>
  <si>
    <t>Перукарі; Манікюрниці; Педикюрниці;Косметики; Масажисти;Технічний персонал, у тому числі прибиральники приміщень.</t>
  </si>
  <si>
    <t>Адміністрація, що бере участь у процесі обслуговування.</t>
  </si>
  <si>
    <t>Гримери.</t>
  </si>
  <si>
    <t>Дошкільні навчальні заклади (дитячі ясла, дитячі садки, дитячі ясла-садки, будинки дитини, дитячі будинки, інші типи дошкільних навчальних закладів)</t>
  </si>
  <si>
    <t>Завідувачі; Вихователі, помічники вихователів та інший педагогічний і технічний персонал; Медичний персонал.</t>
  </si>
  <si>
    <t>Працівники харчоблоків.</t>
  </si>
  <si>
    <t>Інший персонал (слюсарі, столяри, двірники, електромонтери, прибиральники).</t>
  </si>
  <si>
    <t>Загальноосвітні навчальні заклади</t>
  </si>
  <si>
    <t>Адміністрація; Викладачі, учителі, вихователі; Інший педагогічний і технічний персонал.</t>
  </si>
  <si>
    <t>Спортивно-оздоровчі комплекси</t>
  </si>
  <si>
    <t>Адміністрація; Інженери; Техніки; Прибиральники; Обслуговуючий персонал.</t>
  </si>
  <si>
    <t>Тренери; Інструктори.</t>
  </si>
  <si>
    <t>Підприємства фармацевтичної промисловості</t>
  </si>
  <si>
    <t>Працівники адміністрації, які мають доступ у виробничі цехи, складські приміщення, виробничі лабораторії; Провізори; технічний персонал, у тому числі Прибиральники приміщень.</t>
  </si>
  <si>
    <t xml:space="preserve">Порівняльна таблиця тарифів на платні послуги , що надаються надаються комунальним лікувально-профілактичним закладом «Ніжинська центральна міська лікарня імені Миколи Галицького» Ніжинської міської ради Чернігівської області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</si>
</sst>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9" formatCode="0.0"/>
  </numFmts>
  <fonts count="3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7.5"/>
      <color theme="1"/>
      <name val="Times New Roman"/>
      <family val="1"/>
      <charset val="204"/>
    </font>
    <font>
      <i/>
      <sz val="11.5"/>
      <color rgb="FF000000"/>
      <name val="Times New Roman"/>
      <family val="1"/>
      <charset val="204"/>
    </font>
    <font>
      <vertAlign val="superscript"/>
      <sz val="11.5"/>
      <color rgb="FF000000"/>
      <name val="Times New Roman"/>
      <family val="1"/>
      <charset val="204"/>
    </font>
    <font>
      <sz val="11.5"/>
      <color theme="1"/>
      <name val="Verdana"/>
      <family val="2"/>
      <charset val="204"/>
    </font>
    <font>
      <vertAlign val="superscript"/>
      <sz val="11.5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Arial Cyr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230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49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/>
    <xf numFmtId="0" fontId="0" fillId="0" borderId="9" xfId="0" applyBorder="1" applyAlignment="1"/>
    <xf numFmtId="0" fontId="0" fillId="0" borderId="10" xfId="0" applyBorder="1" applyAlignment="1"/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left" vertical="top" wrapText="1"/>
    </xf>
    <xf numFmtId="0" fontId="25" fillId="2" borderId="9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left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6" fillId="2" borderId="15" xfId="0" applyFont="1" applyFill="1" applyBorder="1" applyAlignment="1">
      <alignment horizontal="left" vertical="top" wrapText="1"/>
    </xf>
    <xf numFmtId="0" fontId="27" fillId="2" borderId="9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 wrapText="1"/>
    </xf>
    <xf numFmtId="0" fontId="22" fillId="2" borderId="11" xfId="0" applyFont="1" applyFill="1" applyBorder="1" applyAlignment="1">
      <alignment horizontal="left" vertical="top" wrapText="1"/>
    </xf>
    <xf numFmtId="0" fontId="28" fillId="2" borderId="5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2" fontId="22" fillId="2" borderId="2" xfId="0" applyNumberFormat="1" applyFont="1" applyFill="1" applyBorder="1" applyAlignment="1">
      <alignment horizontal="center" wrapText="1"/>
    </xf>
    <xf numFmtId="169" fontId="22" fillId="0" borderId="2" xfId="0" applyNumberFormat="1" applyFont="1" applyBorder="1" applyAlignment="1">
      <alignment horizontal="center"/>
    </xf>
    <xf numFmtId="0" fontId="22" fillId="2" borderId="8" xfId="0" applyFont="1" applyFill="1" applyBorder="1" applyAlignment="1">
      <alignment horizontal="left" vertical="top" wrapText="1"/>
    </xf>
    <xf numFmtId="0" fontId="22" fillId="2" borderId="0" xfId="0" applyFont="1" applyFill="1" applyBorder="1" applyAlignment="1">
      <alignment horizontal="left" vertical="top" wrapText="1"/>
    </xf>
    <xf numFmtId="0" fontId="22" fillId="2" borderId="12" xfId="0" applyFont="1" applyFill="1" applyBorder="1" applyAlignment="1">
      <alignment horizontal="left" vertical="top" wrapText="1"/>
    </xf>
    <xf numFmtId="0" fontId="28" fillId="2" borderId="14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169" fontId="22" fillId="0" borderId="4" xfId="0" applyNumberFormat="1" applyFont="1" applyBorder="1" applyAlignment="1">
      <alignment horizontal="center"/>
    </xf>
    <xf numFmtId="0" fontId="22" fillId="2" borderId="14" xfId="0" applyFont="1" applyFill="1" applyBorder="1" applyAlignment="1">
      <alignment horizontal="left" vertical="top" wrapText="1"/>
    </xf>
    <xf numFmtId="0" fontId="22" fillId="2" borderId="7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16" fontId="23" fillId="2" borderId="1" xfId="0" applyNumberFormat="1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28" fillId="2" borderId="1" xfId="0" applyFont="1" applyFill="1" applyBorder="1" applyAlignment="1">
      <alignment horizontal="center" wrapText="1"/>
    </xf>
    <xf numFmtId="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9" fillId="0" borderId="8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2" fillId="2" borderId="1" xfId="0" applyNumberFormat="1" applyFont="1" applyFill="1" applyBorder="1" applyAlignment="1">
      <alignment horizontal="center" wrapText="1"/>
    </xf>
    <xf numFmtId="4" fontId="22" fillId="2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4" fontId="22" fillId="0" borderId="1" xfId="0" applyNumberFormat="1" applyFont="1" applyBorder="1" applyAlignment="1">
      <alignment horizontal="center" wrapText="1"/>
    </xf>
    <xf numFmtId="2" fontId="30" fillId="2" borderId="15" xfId="0" applyNumberFormat="1" applyFont="1" applyFill="1" applyBorder="1" applyAlignment="1">
      <alignment horizontal="left" vertical="top" wrapText="1"/>
    </xf>
    <xf numFmtId="2" fontId="0" fillId="0" borderId="9" xfId="0" applyNumberFormat="1" applyBorder="1" applyAlignment="1"/>
    <xf numFmtId="2" fontId="0" fillId="0" borderId="10" xfId="0" applyNumberFormat="1" applyBorder="1" applyAlignment="1"/>
    <xf numFmtId="0" fontId="23" fillId="2" borderId="2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" fontId="22" fillId="0" borderId="1" xfId="0" applyNumberFormat="1" applyFont="1" applyBorder="1" applyAlignment="1">
      <alignment horizontal="center" wrapText="1"/>
    </xf>
    <xf numFmtId="169" fontId="2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2" fontId="22" fillId="2" borderId="5" xfId="0" applyNumberFormat="1" applyFont="1" applyFill="1" applyBorder="1" applyAlignment="1">
      <alignment horizontal="left" vertical="top" wrapText="1"/>
    </xf>
    <xf numFmtId="2" fontId="0" fillId="0" borderId="6" xfId="0" applyNumberFormat="1" applyBorder="1" applyAlignment="1">
      <alignment horizontal="left" vertical="top" wrapText="1"/>
    </xf>
    <xf numFmtId="2" fontId="0" fillId="0" borderId="11" xfId="0" applyNumberFormat="1" applyBorder="1" applyAlignment="1">
      <alignment horizontal="left" vertical="top" wrapText="1"/>
    </xf>
    <xf numFmtId="2" fontId="0" fillId="0" borderId="14" xfId="0" applyNumberFormat="1" applyBorder="1" applyAlignment="1">
      <alignment horizontal="left" vertical="top" wrapText="1"/>
    </xf>
    <xf numFmtId="2" fontId="0" fillId="0" borderId="7" xfId="0" applyNumberFormat="1" applyBorder="1" applyAlignment="1">
      <alignment horizontal="left" vertical="top" wrapText="1"/>
    </xf>
    <xf numFmtId="2" fontId="0" fillId="0" borderId="13" xfId="0" applyNumberFormat="1" applyBorder="1" applyAlignment="1">
      <alignment horizontal="left" vertical="top" wrapText="1"/>
    </xf>
    <xf numFmtId="0" fontId="30" fillId="2" borderId="15" xfId="0" applyFont="1" applyFill="1" applyBorder="1" applyAlignment="1">
      <alignment horizontal="left" vertical="top" wrapText="1"/>
    </xf>
    <xf numFmtId="169" fontId="22" fillId="0" borderId="13" xfId="0" applyNumberFormat="1" applyFont="1" applyBorder="1" applyAlignment="1">
      <alignment horizontal="center"/>
    </xf>
    <xf numFmtId="49" fontId="23" fillId="2" borderId="2" xfId="0" applyNumberFormat="1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left" vertical="top" wrapText="1"/>
    </xf>
    <xf numFmtId="0" fontId="0" fillId="0" borderId="6" xfId="0" applyBorder="1" applyAlignment="1"/>
    <xf numFmtId="0" fontId="0" fillId="0" borderId="11" xfId="0" applyBorder="1" applyAlignment="1"/>
    <xf numFmtId="0" fontId="0" fillId="0" borderId="0" xfId="0" applyBorder="1" applyAlignment="1">
      <alignment horizontal="left" vertical="top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13" xfId="0" applyBorder="1" applyAlignment="1"/>
    <xf numFmtId="2" fontId="23" fillId="2" borderId="2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2" fontId="0" fillId="0" borderId="4" xfId="0" applyNumberFormat="1" applyBorder="1" applyAlignment="1">
      <alignment horizontal="center" vertical="top" wrapText="1"/>
    </xf>
    <xf numFmtId="0" fontId="0" fillId="2" borderId="9" xfId="0" applyFill="1" applyBorder="1" applyAlignment="1"/>
    <xf numFmtId="0" fontId="0" fillId="2" borderId="10" xfId="0" applyFill="1" applyBorder="1" applyAlignment="1"/>
    <xf numFmtId="0" fontId="0" fillId="0" borderId="3" xfId="0" applyBorder="1" applyAlignment="1">
      <alignment horizontal="center" vertical="top" wrapText="1"/>
    </xf>
    <xf numFmtId="0" fontId="28" fillId="0" borderId="15" xfId="0" applyFont="1" applyBorder="1" applyAlignment="1">
      <alignment horizontal="center"/>
    </xf>
    <xf numFmtId="0" fontId="30" fillId="2" borderId="9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4" fontId="22" fillId="2" borderId="1" xfId="0" applyNumberFormat="1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justify" vertical="top" wrapText="1"/>
    </xf>
    <xf numFmtId="0" fontId="22" fillId="0" borderId="9" xfId="0" applyFont="1" applyBorder="1" applyAlignment="1">
      <alignment horizontal="justify" vertical="top" wrapText="1"/>
    </xf>
    <xf numFmtId="0" fontId="22" fillId="0" borderId="10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169" fontId="22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9" fillId="0" borderId="0" xfId="0" applyFont="1" applyBorder="1" applyAlignment="1">
      <alignment horizontal="left" vertical="top" wrapText="1"/>
    </xf>
    <xf numFmtId="0" fontId="0" fillId="0" borderId="1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0" fontId="28" fillId="2" borderId="11" xfId="0" applyFont="1" applyFill="1" applyBorder="1" applyAlignment="1">
      <alignment horizontal="center" wrapText="1"/>
    </xf>
    <xf numFmtId="0" fontId="28" fillId="2" borderId="1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2" fontId="23" fillId="2" borderId="3" xfId="0" applyNumberFormat="1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9" xfId="0" applyFont="1" applyBorder="1" applyAlignment="1"/>
    <xf numFmtId="0" fontId="34" fillId="0" borderId="10" xfId="0" applyFont="1" applyBorder="1" applyAlignment="1"/>
    <xf numFmtId="49" fontId="23" fillId="2" borderId="3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19" fillId="0" borderId="6" xfId="0" applyFont="1" applyBorder="1" applyAlignment="1"/>
    <xf numFmtId="0" fontId="19" fillId="0" borderId="14" xfId="0" applyFont="1" applyBorder="1" applyAlignment="1"/>
    <xf numFmtId="0" fontId="19" fillId="0" borderId="7" xfId="0" applyFont="1" applyBorder="1" applyAlignment="1"/>
    <xf numFmtId="0" fontId="19" fillId="0" borderId="1" xfId="0" applyFont="1" applyBorder="1" applyAlignment="1"/>
    <xf numFmtId="0" fontId="6" fillId="0" borderId="1" xfId="0" applyFont="1" applyBorder="1" applyAlignment="1">
      <alignment horizontal="left" vertical="top" wrapText="1"/>
    </xf>
    <xf numFmtId="0" fontId="19" fillId="0" borderId="11" xfId="0" applyFont="1" applyBorder="1" applyAlignment="1"/>
    <xf numFmtId="0" fontId="19" fillId="0" borderId="8" xfId="0" applyFont="1" applyBorder="1" applyAlignment="1"/>
    <xf numFmtId="0" fontId="19" fillId="0" borderId="0" xfId="0" applyFont="1" applyAlignment="1"/>
    <xf numFmtId="0" fontId="19" fillId="0" borderId="12" xfId="0" applyFont="1" applyBorder="1" applyAlignment="1"/>
    <xf numFmtId="0" fontId="19" fillId="0" borderId="13" xfId="0" applyFont="1" applyBorder="1" applyAlignment="1"/>
    <xf numFmtId="0" fontId="6" fillId="0" borderId="1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top" wrapText="1"/>
    </xf>
    <xf numFmtId="0" fontId="24" fillId="2" borderId="0" xfId="0" applyFont="1" applyFill="1" applyBorder="1" applyAlignment="1">
      <alignment horizontal="center" wrapText="1"/>
    </xf>
    <xf numFmtId="4" fontId="24" fillId="0" borderId="0" xfId="0" applyNumberFormat="1" applyFont="1" applyBorder="1" applyAlignment="1">
      <alignment wrapText="1"/>
    </xf>
    <xf numFmtId="2" fontId="22" fillId="0" borderId="0" xfId="0" applyNumberFormat="1" applyFont="1" applyBorder="1"/>
    <xf numFmtId="169" fontId="22" fillId="0" borderId="0" xfId="0" applyNumberFormat="1" applyFont="1" applyBorder="1"/>
    <xf numFmtId="0" fontId="23" fillId="2" borderId="0" xfId="0" applyFont="1" applyFill="1" applyBorder="1" applyAlignment="1">
      <alignment horizontal="center" vertical="top" wrapText="1"/>
    </xf>
    <xf numFmtId="0" fontId="28" fillId="2" borderId="0" xfId="0" applyFont="1" applyFill="1" applyBorder="1" applyAlignment="1">
      <alignment horizontal="center" wrapText="1"/>
    </xf>
    <xf numFmtId="4" fontId="22" fillId="2" borderId="0" xfId="0" applyNumberFormat="1" applyFont="1" applyFill="1" applyBorder="1" applyAlignment="1">
      <alignment horizontal="center" wrapText="1"/>
    </xf>
    <xf numFmtId="2" fontId="22" fillId="0" borderId="0" xfId="0" applyNumberFormat="1" applyFont="1" applyBorder="1" applyAlignment="1">
      <alignment horizontal="center"/>
    </xf>
    <xf numFmtId="169" fontId="22" fillId="0" borderId="0" xfId="0" applyNumberFormat="1" applyFont="1" applyBorder="1" applyAlignment="1">
      <alignment horizontal="center"/>
    </xf>
    <xf numFmtId="4" fontId="23" fillId="2" borderId="0" xfId="0" applyNumberFormat="1" applyFont="1" applyFill="1" applyBorder="1" applyAlignment="1">
      <alignment horizontal="center" wrapText="1"/>
    </xf>
    <xf numFmtId="4" fontId="23" fillId="2" borderId="0" xfId="0" applyNumberFormat="1" applyFont="1" applyFill="1" applyBorder="1" applyAlignment="1">
      <alignment horizontal="right" wrapText="1"/>
    </xf>
    <xf numFmtId="0" fontId="24" fillId="2" borderId="0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vertical="top" wrapText="1"/>
    </xf>
    <xf numFmtId="4" fontId="23" fillId="2" borderId="0" xfId="0" applyNumberFormat="1" applyFont="1" applyFill="1" applyBorder="1" applyAlignment="1">
      <alignment horizontal="center" vertical="top" wrapText="1"/>
    </xf>
    <xf numFmtId="4" fontId="22" fillId="2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" fontId="24" fillId="2" borderId="0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2" fillId="0" borderId="0" xfId="0" applyFont="1" applyBorder="1" applyAlignment="1"/>
    <xf numFmtId="0" fontId="22" fillId="0" borderId="0" xfId="0" applyFont="1" applyBorder="1"/>
    <xf numFmtId="4" fontId="22" fillId="0" borderId="0" xfId="0" applyNumberFormat="1" applyFont="1" applyBorder="1" applyAlignment="1">
      <alignment horizontal="center"/>
    </xf>
    <xf numFmtId="0" fontId="23" fillId="0" borderId="0" xfId="0" applyFont="1" applyBorder="1"/>
    <xf numFmtId="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top" wrapText="1"/>
    </xf>
    <xf numFmtId="0" fontId="28" fillId="2" borderId="15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3" fillId="0" borderId="15" xfId="0" applyFont="1" applyBorder="1" applyAlignment="1">
      <alignment horizontal="center" vertical="top" wrapText="1"/>
    </xf>
    <xf numFmtId="2" fontId="5" fillId="0" borderId="0" xfId="0" applyNumberFormat="1" applyFont="1" applyAlignment="1">
      <alignment horizontal="center" wrapText="1"/>
    </xf>
    <xf numFmtId="0" fontId="28" fillId="0" borderId="10" xfId="0" applyFont="1" applyBorder="1" applyAlignment="1">
      <alignment horizontal="center"/>
    </xf>
    <xf numFmtId="0" fontId="28" fillId="2" borderId="10" xfId="0" applyFont="1" applyFill="1" applyBorder="1" applyAlignment="1">
      <alignment horizontal="center" wrapText="1"/>
    </xf>
    <xf numFmtId="0" fontId="34" fillId="0" borderId="9" xfId="0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169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5"/>
  <sheetViews>
    <sheetView view="pageBreakPreview" topLeftCell="A121" zoomScale="60" zoomScaleNormal="100" workbookViewId="0">
      <selection activeCell="C3" sqref="C3:F3"/>
    </sheetView>
  </sheetViews>
  <sheetFormatPr defaultRowHeight="15" x14ac:dyDescent="0.25"/>
  <cols>
    <col min="2" max="2" width="10.140625" customWidth="1"/>
    <col min="3" max="3" width="71" customWidth="1"/>
    <col min="4" max="4" width="10.42578125" customWidth="1"/>
    <col min="5" max="5" width="13.42578125" customWidth="1"/>
    <col min="6" max="6" width="12.5703125" customWidth="1"/>
  </cols>
  <sheetData>
    <row r="2" spans="2:8" ht="18.75" x14ac:dyDescent="0.25">
      <c r="C2" s="19" t="s">
        <v>160</v>
      </c>
      <c r="D2" s="20"/>
      <c r="E2" s="20"/>
      <c r="F2" s="20"/>
    </row>
    <row r="3" spans="2:8" ht="83.25" customHeight="1" x14ac:dyDescent="0.25">
      <c r="C3" s="17" t="s">
        <v>155</v>
      </c>
      <c r="D3" s="18"/>
      <c r="E3" s="18"/>
      <c r="F3" s="18"/>
    </row>
    <row r="5" spans="2:8" ht="30" customHeight="1" x14ac:dyDescent="0.25">
      <c r="B5" s="13" t="s">
        <v>0</v>
      </c>
      <c r="C5" s="30" t="s">
        <v>2</v>
      </c>
      <c r="D5" s="31" t="s">
        <v>3</v>
      </c>
      <c r="E5" s="16" t="s">
        <v>156</v>
      </c>
      <c r="F5" s="16" t="s">
        <v>157</v>
      </c>
      <c r="G5" s="16" t="s">
        <v>158</v>
      </c>
      <c r="H5" s="21"/>
    </row>
    <row r="6" spans="2:8" ht="30" customHeight="1" x14ac:dyDescent="0.25">
      <c r="B6" s="13" t="s">
        <v>1</v>
      </c>
      <c r="C6" s="30"/>
      <c r="D6" s="31"/>
      <c r="E6" s="16"/>
      <c r="F6" s="16"/>
      <c r="G6" s="16"/>
      <c r="H6" s="21"/>
    </row>
    <row r="7" spans="2:8" ht="30" customHeight="1" x14ac:dyDescent="0.25">
      <c r="B7" s="2"/>
      <c r="C7" s="1" t="s">
        <v>4</v>
      </c>
      <c r="D7" s="2"/>
      <c r="E7" s="3"/>
      <c r="F7" s="4"/>
      <c r="G7" s="4"/>
    </row>
    <row r="8" spans="2:8" ht="30" customHeight="1" x14ac:dyDescent="0.25">
      <c r="B8" s="14" t="s">
        <v>5</v>
      </c>
      <c r="C8" s="5" t="s">
        <v>6</v>
      </c>
      <c r="D8" s="2"/>
      <c r="E8" s="3"/>
      <c r="F8" s="4"/>
      <c r="G8" s="4"/>
    </row>
    <row r="9" spans="2:8" ht="30" customHeight="1" x14ac:dyDescent="0.25">
      <c r="B9" s="22" t="s">
        <v>106</v>
      </c>
      <c r="C9" s="23" t="s">
        <v>7</v>
      </c>
      <c r="D9" s="6" t="s">
        <v>8</v>
      </c>
      <c r="E9" s="7">
        <v>71.8</v>
      </c>
      <c r="F9" s="33">
        <v>173.3</v>
      </c>
      <c r="G9" s="38">
        <f>F9/E9</f>
        <v>2.4136490250696383</v>
      </c>
    </row>
    <row r="10" spans="2:8" ht="30" customHeight="1" x14ac:dyDescent="0.25">
      <c r="B10" s="22"/>
      <c r="C10" s="23"/>
      <c r="D10" s="6" t="s">
        <v>9</v>
      </c>
      <c r="E10" s="7">
        <v>63.5</v>
      </c>
      <c r="F10" s="33">
        <v>139.4</v>
      </c>
      <c r="G10" s="38">
        <f t="shared" ref="G10:G45" si="0">F10/E10</f>
        <v>2.1952755905511814</v>
      </c>
    </row>
    <row r="11" spans="2:8" ht="30" customHeight="1" x14ac:dyDescent="0.25">
      <c r="B11" s="22" t="s">
        <v>107</v>
      </c>
      <c r="C11" s="29" t="s">
        <v>10</v>
      </c>
      <c r="D11" s="6" t="s">
        <v>8</v>
      </c>
      <c r="E11" s="7">
        <v>85</v>
      </c>
      <c r="F11" s="33">
        <v>201.4</v>
      </c>
      <c r="G11" s="38">
        <f t="shared" si="0"/>
        <v>2.3694117647058826</v>
      </c>
    </row>
    <row r="12" spans="2:8" ht="30" customHeight="1" x14ac:dyDescent="0.25">
      <c r="B12" s="22"/>
      <c r="C12" s="29"/>
      <c r="D12" s="6" t="s">
        <v>9</v>
      </c>
      <c r="E12" s="7">
        <v>76.7</v>
      </c>
      <c r="F12" s="33">
        <v>167.5</v>
      </c>
      <c r="G12" s="38">
        <f t="shared" si="0"/>
        <v>2.1838331160365057</v>
      </c>
    </row>
    <row r="13" spans="2:8" ht="30" customHeight="1" x14ac:dyDescent="0.25">
      <c r="B13" s="22" t="s">
        <v>108</v>
      </c>
      <c r="C13" s="8" t="s">
        <v>11</v>
      </c>
      <c r="D13" s="6" t="s">
        <v>8</v>
      </c>
      <c r="E13" s="7">
        <v>81.400000000000006</v>
      </c>
      <c r="F13" s="33">
        <v>186.8</v>
      </c>
      <c r="G13" s="38">
        <f t="shared" si="0"/>
        <v>2.2948402948402946</v>
      </c>
    </row>
    <row r="14" spans="2:8" ht="30" customHeight="1" x14ac:dyDescent="0.25">
      <c r="B14" s="22"/>
      <c r="C14" s="8" t="s">
        <v>12</v>
      </c>
      <c r="D14" s="6" t="s">
        <v>9</v>
      </c>
      <c r="E14" s="7">
        <v>73.099999999999994</v>
      </c>
      <c r="F14" s="33">
        <v>152.9</v>
      </c>
      <c r="G14" s="38">
        <f t="shared" si="0"/>
        <v>2.0916552667578663</v>
      </c>
    </row>
    <row r="15" spans="2:8" ht="30" customHeight="1" x14ac:dyDescent="0.25">
      <c r="B15" s="22" t="s">
        <v>109</v>
      </c>
      <c r="C15" s="28" t="s">
        <v>13</v>
      </c>
      <c r="D15" s="6" t="s">
        <v>8</v>
      </c>
      <c r="E15" s="7">
        <v>108.1</v>
      </c>
      <c r="F15" s="33">
        <v>254.7</v>
      </c>
      <c r="G15" s="38">
        <f t="shared" si="0"/>
        <v>2.3561517113783532</v>
      </c>
    </row>
    <row r="16" spans="2:8" ht="30" customHeight="1" x14ac:dyDescent="0.25">
      <c r="B16" s="22"/>
      <c r="C16" s="28"/>
      <c r="D16" s="6" t="s">
        <v>9</v>
      </c>
      <c r="E16" s="7">
        <v>99.8</v>
      </c>
      <c r="F16" s="33">
        <v>220.8</v>
      </c>
      <c r="G16" s="38">
        <f t="shared" si="0"/>
        <v>2.2124248496993988</v>
      </c>
    </row>
    <row r="17" spans="2:7" ht="30" customHeight="1" x14ac:dyDescent="0.25">
      <c r="B17" s="22" t="s">
        <v>110</v>
      </c>
      <c r="C17" s="28" t="s">
        <v>14</v>
      </c>
      <c r="D17" s="6" t="s">
        <v>8</v>
      </c>
      <c r="E17" s="7">
        <v>87.9</v>
      </c>
      <c r="F17" s="33">
        <v>202.9</v>
      </c>
      <c r="G17" s="38">
        <f t="shared" si="0"/>
        <v>2.3083048919226394</v>
      </c>
    </row>
    <row r="18" spans="2:7" ht="30" customHeight="1" x14ac:dyDescent="0.25">
      <c r="B18" s="22"/>
      <c r="C18" s="28"/>
      <c r="D18" s="6" t="s">
        <v>9</v>
      </c>
      <c r="E18" s="7">
        <v>79.599999999999994</v>
      </c>
      <c r="F18" s="33">
        <v>169</v>
      </c>
      <c r="G18" s="38">
        <f t="shared" si="0"/>
        <v>2.1231155778894473</v>
      </c>
    </row>
    <row r="19" spans="2:7" ht="30" customHeight="1" x14ac:dyDescent="0.25">
      <c r="B19" s="22" t="s">
        <v>111</v>
      </c>
      <c r="C19" s="23" t="s">
        <v>15</v>
      </c>
      <c r="D19" s="6" t="s">
        <v>8</v>
      </c>
      <c r="E19" s="7">
        <v>102.3</v>
      </c>
      <c r="F19" s="33">
        <v>234</v>
      </c>
      <c r="G19" s="38">
        <f t="shared" si="0"/>
        <v>2.2873900293255134</v>
      </c>
    </row>
    <row r="20" spans="2:7" ht="30" customHeight="1" x14ac:dyDescent="0.25">
      <c r="B20" s="22"/>
      <c r="C20" s="23"/>
      <c r="D20" s="6" t="s">
        <v>9</v>
      </c>
      <c r="E20" s="7">
        <v>82.3</v>
      </c>
      <c r="F20" s="33">
        <v>188</v>
      </c>
      <c r="G20" s="38">
        <f t="shared" si="0"/>
        <v>2.2843256379100851</v>
      </c>
    </row>
    <row r="21" spans="2:7" ht="30" customHeight="1" x14ac:dyDescent="0.25">
      <c r="B21" s="22" t="s">
        <v>112</v>
      </c>
      <c r="C21" s="8" t="s">
        <v>16</v>
      </c>
      <c r="D21" s="27" t="s">
        <v>8</v>
      </c>
      <c r="E21" s="37">
        <v>71.8</v>
      </c>
      <c r="F21" s="34">
        <v>173.3</v>
      </c>
      <c r="G21" s="39">
        <f t="shared" si="0"/>
        <v>2.4136490250696383</v>
      </c>
    </row>
    <row r="22" spans="2:7" ht="30" customHeight="1" x14ac:dyDescent="0.25">
      <c r="B22" s="22"/>
      <c r="C22" s="8" t="s">
        <v>17</v>
      </c>
      <c r="D22" s="27"/>
      <c r="E22" s="37"/>
      <c r="F22" s="35"/>
      <c r="G22" s="40"/>
    </row>
    <row r="23" spans="2:7" ht="30" customHeight="1" x14ac:dyDescent="0.25">
      <c r="B23" s="22"/>
      <c r="C23" s="9" t="s">
        <v>18</v>
      </c>
      <c r="D23" s="27"/>
      <c r="E23" s="37"/>
      <c r="F23" s="35"/>
      <c r="G23" s="40"/>
    </row>
    <row r="24" spans="2:7" ht="30" customHeight="1" x14ac:dyDescent="0.25">
      <c r="B24" s="22"/>
      <c r="C24" s="8" t="s">
        <v>19</v>
      </c>
      <c r="D24" s="27"/>
      <c r="E24" s="37"/>
      <c r="F24" s="36"/>
      <c r="G24" s="41"/>
    </row>
    <row r="25" spans="2:7" ht="30" customHeight="1" x14ac:dyDescent="0.25">
      <c r="B25" s="22"/>
      <c r="C25" s="1" t="s">
        <v>20</v>
      </c>
      <c r="D25" s="6" t="s">
        <v>9</v>
      </c>
      <c r="E25" s="7">
        <v>71.8</v>
      </c>
      <c r="F25" s="33">
        <v>173.3</v>
      </c>
      <c r="G25" s="38">
        <f t="shared" si="0"/>
        <v>2.4136490250696383</v>
      </c>
    </row>
    <row r="26" spans="2:7" ht="30" customHeight="1" x14ac:dyDescent="0.25">
      <c r="B26" s="22" t="s">
        <v>113</v>
      </c>
      <c r="C26" s="23" t="s">
        <v>21</v>
      </c>
      <c r="D26" s="6" t="s">
        <v>8</v>
      </c>
      <c r="E26" s="7">
        <v>95.1</v>
      </c>
      <c r="F26" s="33">
        <v>225.8</v>
      </c>
      <c r="G26" s="38">
        <f t="shared" si="0"/>
        <v>2.3743427970557311</v>
      </c>
    </row>
    <row r="27" spans="2:7" ht="30" customHeight="1" x14ac:dyDescent="0.25">
      <c r="B27" s="22"/>
      <c r="C27" s="23"/>
      <c r="D27" s="6" t="s">
        <v>9</v>
      </c>
      <c r="E27" s="7">
        <v>70</v>
      </c>
      <c r="F27" s="33">
        <v>155.5</v>
      </c>
      <c r="G27" s="38">
        <f t="shared" si="0"/>
        <v>2.2214285714285715</v>
      </c>
    </row>
    <row r="28" spans="2:7" ht="30" customHeight="1" x14ac:dyDescent="0.25">
      <c r="B28" s="22" t="s">
        <v>114</v>
      </c>
      <c r="C28" s="23" t="s">
        <v>22</v>
      </c>
      <c r="D28" s="6" t="s">
        <v>8</v>
      </c>
      <c r="E28" s="7">
        <v>69.8</v>
      </c>
      <c r="F28" s="33">
        <v>159.4</v>
      </c>
      <c r="G28" s="38">
        <f t="shared" si="0"/>
        <v>2.2836676217765044</v>
      </c>
    </row>
    <row r="29" spans="2:7" ht="30" customHeight="1" x14ac:dyDescent="0.25">
      <c r="B29" s="22"/>
      <c r="C29" s="23"/>
      <c r="D29" s="6" t="s">
        <v>9</v>
      </c>
      <c r="E29" s="7">
        <v>61.5</v>
      </c>
      <c r="F29" s="33">
        <v>125.5</v>
      </c>
      <c r="G29" s="38">
        <f t="shared" si="0"/>
        <v>2.0406504065040649</v>
      </c>
    </row>
    <row r="30" spans="2:7" ht="30" customHeight="1" x14ac:dyDescent="0.25">
      <c r="B30" s="22" t="s">
        <v>115</v>
      </c>
      <c r="C30" s="28" t="s">
        <v>23</v>
      </c>
      <c r="D30" s="6" t="s">
        <v>8</v>
      </c>
      <c r="E30" s="7">
        <v>78.3</v>
      </c>
      <c r="F30" s="33">
        <v>189.4</v>
      </c>
      <c r="G30" s="38">
        <f t="shared" si="0"/>
        <v>2.4189016602809708</v>
      </c>
    </row>
    <row r="31" spans="2:7" ht="30" customHeight="1" x14ac:dyDescent="0.25">
      <c r="B31" s="22"/>
      <c r="C31" s="28"/>
      <c r="D31" s="6" t="s">
        <v>9</v>
      </c>
      <c r="E31" s="7">
        <v>78.3</v>
      </c>
      <c r="F31" s="33">
        <v>189.4</v>
      </c>
      <c r="G31" s="38">
        <f t="shared" si="0"/>
        <v>2.4189016602809708</v>
      </c>
    </row>
    <row r="32" spans="2:7" ht="30" customHeight="1" x14ac:dyDescent="0.25">
      <c r="B32" s="22" t="s">
        <v>116</v>
      </c>
      <c r="C32" s="28" t="s">
        <v>24</v>
      </c>
      <c r="D32" s="6" t="s">
        <v>8</v>
      </c>
      <c r="E32" s="7">
        <v>131.19999999999999</v>
      </c>
      <c r="F32" s="33">
        <v>298.10000000000002</v>
      </c>
      <c r="G32" s="38">
        <f t="shared" si="0"/>
        <v>2.2721036585365857</v>
      </c>
    </row>
    <row r="33" spans="2:7" ht="30" customHeight="1" x14ac:dyDescent="0.25">
      <c r="B33" s="22"/>
      <c r="C33" s="28"/>
      <c r="D33" s="6" t="s">
        <v>9</v>
      </c>
      <c r="E33" s="7">
        <v>73.099999999999994</v>
      </c>
      <c r="F33" s="33">
        <v>152.9</v>
      </c>
      <c r="G33" s="38">
        <f t="shared" si="0"/>
        <v>2.0916552667578663</v>
      </c>
    </row>
    <row r="34" spans="2:7" ht="30" customHeight="1" x14ac:dyDescent="0.25">
      <c r="B34" s="22" t="s">
        <v>117</v>
      </c>
      <c r="C34" s="29" t="s">
        <v>25</v>
      </c>
      <c r="D34" s="6" t="s">
        <v>8</v>
      </c>
      <c r="E34" s="7">
        <v>60.2</v>
      </c>
      <c r="F34" s="33">
        <v>145.9</v>
      </c>
      <c r="G34" s="38">
        <f t="shared" si="0"/>
        <v>2.4235880398671097</v>
      </c>
    </row>
    <row r="35" spans="2:7" ht="30" customHeight="1" x14ac:dyDescent="0.25">
      <c r="B35" s="22"/>
      <c r="C35" s="29"/>
      <c r="D35" s="6" t="s">
        <v>9</v>
      </c>
      <c r="E35" s="7">
        <v>51.9</v>
      </c>
      <c r="F35" s="33">
        <v>112</v>
      </c>
      <c r="G35" s="38">
        <f t="shared" si="0"/>
        <v>2.1579961464354529</v>
      </c>
    </row>
    <row r="36" spans="2:7" ht="30" customHeight="1" x14ac:dyDescent="0.25">
      <c r="B36" s="22" t="s">
        <v>118</v>
      </c>
      <c r="C36" s="28" t="s">
        <v>26</v>
      </c>
      <c r="D36" s="6" t="s">
        <v>8</v>
      </c>
      <c r="E36" s="7">
        <v>124.6</v>
      </c>
      <c r="F36" s="33">
        <v>295.2</v>
      </c>
      <c r="G36" s="38">
        <f t="shared" si="0"/>
        <v>2.3691813804173356</v>
      </c>
    </row>
    <row r="37" spans="2:7" ht="30" customHeight="1" x14ac:dyDescent="0.25">
      <c r="B37" s="22"/>
      <c r="C37" s="28"/>
      <c r="D37" s="6" t="s">
        <v>9</v>
      </c>
      <c r="E37" s="7">
        <v>59.5</v>
      </c>
      <c r="F37" s="33">
        <v>132.9</v>
      </c>
      <c r="G37" s="38">
        <f t="shared" si="0"/>
        <v>2.2336134453781513</v>
      </c>
    </row>
    <row r="38" spans="2:7" ht="30" customHeight="1" x14ac:dyDescent="0.25">
      <c r="B38" s="22" t="s">
        <v>119</v>
      </c>
      <c r="C38" s="25" t="s">
        <v>27</v>
      </c>
      <c r="D38" s="6" t="s">
        <v>8</v>
      </c>
      <c r="E38" s="7">
        <v>76.3</v>
      </c>
      <c r="F38" s="33">
        <v>175.5</v>
      </c>
      <c r="G38" s="38">
        <f t="shared" si="0"/>
        <v>2.3001310615989516</v>
      </c>
    </row>
    <row r="39" spans="2:7" ht="30" customHeight="1" x14ac:dyDescent="0.25">
      <c r="B39" s="22"/>
      <c r="C39" s="25"/>
      <c r="D39" s="6" t="s">
        <v>9</v>
      </c>
      <c r="E39" s="7">
        <v>68</v>
      </c>
      <c r="F39" s="33">
        <v>141.6</v>
      </c>
      <c r="G39" s="38">
        <f t="shared" si="0"/>
        <v>2.0823529411764703</v>
      </c>
    </row>
    <row r="40" spans="2:7" ht="30" customHeight="1" x14ac:dyDescent="0.25">
      <c r="B40" s="22" t="s">
        <v>120</v>
      </c>
      <c r="C40" s="25" t="s">
        <v>28</v>
      </c>
      <c r="D40" s="6" t="s">
        <v>8</v>
      </c>
      <c r="E40" s="7">
        <v>76.3</v>
      </c>
      <c r="F40" s="33">
        <v>175.5</v>
      </c>
      <c r="G40" s="38">
        <f t="shared" si="0"/>
        <v>2.3001310615989516</v>
      </c>
    </row>
    <row r="41" spans="2:7" ht="30" customHeight="1" x14ac:dyDescent="0.25">
      <c r="B41" s="22"/>
      <c r="C41" s="25"/>
      <c r="D41" s="6" t="s">
        <v>9</v>
      </c>
      <c r="E41" s="7">
        <v>68</v>
      </c>
      <c r="F41" s="33">
        <v>141.6</v>
      </c>
      <c r="G41" s="38">
        <f t="shared" si="0"/>
        <v>2.0823529411764703</v>
      </c>
    </row>
    <row r="42" spans="2:7" ht="30" customHeight="1" x14ac:dyDescent="0.25">
      <c r="B42" s="22" t="s">
        <v>121</v>
      </c>
      <c r="C42" s="25" t="s">
        <v>29</v>
      </c>
      <c r="D42" s="6" t="s">
        <v>8</v>
      </c>
      <c r="E42" s="7">
        <v>71.8</v>
      </c>
      <c r="F42" s="33" t="s">
        <v>159</v>
      </c>
      <c r="G42" s="33" t="s">
        <v>159</v>
      </c>
    </row>
    <row r="43" spans="2:7" ht="30" customHeight="1" x14ac:dyDescent="0.25">
      <c r="B43" s="22"/>
      <c r="C43" s="25"/>
      <c r="D43" s="6" t="s">
        <v>9</v>
      </c>
      <c r="E43" s="7">
        <v>63.5</v>
      </c>
      <c r="F43" s="33" t="s">
        <v>159</v>
      </c>
      <c r="G43" s="33" t="s">
        <v>159</v>
      </c>
    </row>
    <row r="44" spans="2:7" ht="30" customHeight="1" x14ac:dyDescent="0.25">
      <c r="B44" s="22" t="s">
        <v>122</v>
      </c>
      <c r="C44" s="25" t="s">
        <v>30</v>
      </c>
      <c r="D44" s="6" t="s">
        <v>8</v>
      </c>
      <c r="E44" s="7">
        <v>78.3</v>
      </c>
      <c r="F44" s="33">
        <v>189.4</v>
      </c>
      <c r="G44" s="38">
        <f t="shared" si="0"/>
        <v>2.4189016602809708</v>
      </c>
    </row>
    <row r="45" spans="2:7" ht="30" customHeight="1" x14ac:dyDescent="0.25">
      <c r="B45" s="22"/>
      <c r="C45" s="25"/>
      <c r="D45" s="6" t="s">
        <v>9</v>
      </c>
      <c r="E45" s="7">
        <v>70</v>
      </c>
      <c r="F45" s="33">
        <v>155.5</v>
      </c>
      <c r="G45" s="38">
        <f t="shared" si="0"/>
        <v>2.2214285714285715</v>
      </c>
    </row>
    <row r="46" spans="2:7" ht="30" customHeight="1" x14ac:dyDescent="0.25">
      <c r="B46" s="22" t="s">
        <v>123</v>
      </c>
      <c r="C46" s="25" t="s">
        <v>31</v>
      </c>
      <c r="D46" s="6" t="s">
        <v>8</v>
      </c>
      <c r="E46" s="7">
        <v>114.1</v>
      </c>
      <c r="F46" s="33" t="s">
        <v>159</v>
      </c>
      <c r="G46" s="33" t="s">
        <v>159</v>
      </c>
    </row>
    <row r="47" spans="2:7" ht="30" customHeight="1" x14ac:dyDescent="0.25">
      <c r="B47" s="22"/>
      <c r="C47" s="25"/>
      <c r="D47" s="6" t="s">
        <v>9</v>
      </c>
      <c r="E47" s="7">
        <v>76</v>
      </c>
      <c r="F47" s="33" t="s">
        <v>159</v>
      </c>
      <c r="G47" s="33" t="s">
        <v>159</v>
      </c>
    </row>
    <row r="48" spans="2:7" ht="30" customHeight="1" x14ac:dyDescent="0.25">
      <c r="B48" s="22" t="s">
        <v>124</v>
      </c>
      <c r="C48" s="25" t="s">
        <v>32</v>
      </c>
      <c r="D48" s="6" t="s">
        <v>8</v>
      </c>
      <c r="E48" s="7">
        <v>81.400000000000006</v>
      </c>
      <c r="F48" s="33">
        <v>186.8</v>
      </c>
      <c r="G48" s="38">
        <f t="shared" ref="G48:G111" si="1">F48/E48</f>
        <v>2.2948402948402946</v>
      </c>
    </row>
    <row r="49" spans="2:7" ht="30" customHeight="1" x14ac:dyDescent="0.25">
      <c r="B49" s="22"/>
      <c r="C49" s="25"/>
      <c r="D49" s="6" t="s">
        <v>9</v>
      </c>
      <c r="E49" s="7">
        <v>73.099999999999994</v>
      </c>
      <c r="F49" s="33">
        <v>152.9</v>
      </c>
      <c r="G49" s="38">
        <f t="shared" si="1"/>
        <v>2.0916552667578663</v>
      </c>
    </row>
    <row r="50" spans="2:7" ht="30" customHeight="1" x14ac:dyDescent="0.25">
      <c r="B50" s="22" t="s">
        <v>125</v>
      </c>
      <c r="C50" s="25" t="s">
        <v>33</v>
      </c>
      <c r="D50" s="6" t="s">
        <v>8</v>
      </c>
      <c r="E50" s="7">
        <v>78.3</v>
      </c>
      <c r="F50" s="33">
        <v>189.4</v>
      </c>
      <c r="G50" s="38">
        <f t="shared" si="1"/>
        <v>2.4189016602809708</v>
      </c>
    </row>
    <row r="51" spans="2:7" ht="30" customHeight="1" x14ac:dyDescent="0.25">
      <c r="B51" s="22"/>
      <c r="C51" s="25"/>
      <c r="D51" s="6" t="s">
        <v>9</v>
      </c>
      <c r="E51" s="7">
        <v>63.5</v>
      </c>
      <c r="F51" s="33">
        <v>139.4</v>
      </c>
      <c r="G51" s="38">
        <f t="shared" si="1"/>
        <v>2.1952755905511814</v>
      </c>
    </row>
    <row r="52" spans="2:7" ht="30" customHeight="1" x14ac:dyDescent="0.25">
      <c r="B52" s="22" t="s">
        <v>126</v>
      </c>
      <c r="C52" s="25" t="s">
        <v>34</v>
      </c>
      <c r="D52" s="6" t="s">
        <v>8</v>
      </c>
      <c r="E52" s="7">
        <v>71.8</v>
      </c>
      <c r="F52" s="33">
        <v>173.3</v>
      </c>
      <c r="G52" s="38">
        <f t="shared" si="1"/>
        <v>2.4136490250696383</v>
      </c>
    </row>
    <row r="53" spans="2:7" ht="30" customHeight="1" x14ac:dyDescent="0.25">
      <c r="B53" s="22"/>
      <c r="C53" s="25"/>
      <c r="D53" s="6" t="s">
        <v>9</v>
      </c>
      <c r="E53" s="7">
        <v>63.5</v>
      </c>
      <c r="F53" s="33">
        <v>139.4</v>
      </c>
      <c r="G53" s="38">
        <f t="shared" si="1"/>
        <v>2.1952755905511814</v>
      </c>
    </row>
    <row r="54" spans="2:7" ht="30" customHeight="1" x14ac:dyDescent="0.25">
      <c r="B54" s="22" t="s">
        <v>127</v>
      </c>
      <c r="C54" s="10" t="s">
        <v>35</v>
      </c>
      <c r="D54" s="27" t="s">
        <v>8</v>
      </c>
      <c r="E54" s="37">
        <v>62.2</v>
      </c>
      <c r="F54" s="34">
        <v>150.1</v>
      </c>
      <c r="G54" s="39">
        <f t="shared" si="1"/>
        <v>2.413183279742765</v>
      </c>
    </row>
    <row r="55" spans="2:7" ht="30" customHeight="1" x14ac:dyDescent="0.25">
      <c r="B55" s="22"/>
      <c r="C55" s="10" t="s">
        <v>36</v>
      </c>
      <c r="D55" s="27"/>
      <c r="E55" s="37"/>
      <c r="F55" s="35"/>
      <c r="G55" s="40"/>
    </row>
    <row r="56" spans="2:7" ht="30" customHeight="1" x14ac:dyDescent="0.25">
      <c r="B56" s="22"/>
      <c r="C56" s="10" t="s">
        <v>37</v>
      </c>
      <c r="D56" s="27"/>
      <c r="E56" s="37"/>
      <c r="F56" s="36"/>
      <c r="G56" s="41"/>
    </row>
    <row r="57" spans="2:7" ht="30" customHeight="1" x14ac:dyDescent="0.25">
      <c r="B57" s="22"/>
      <c r="C57" s="10" t="s">
        <v>38</v>
      </c>
      <c r="D57" s="6" t="s">
        <v>9</v>
      </c>
      <c r="E57" s="7">
        <v>62.2</v>
      </c>
      <c r="F57" s="33">
        <v>150.1</v>
      </c>
      <c r="G57" s="38">
        <f t="shared" si="1"/>
        <v>2.413183279742765</v>
      </c>
    </row>
    <row r="58" spans="2:7" ht="30" customHeight="1" x14ac:dyDescent="0.25">
      <c r="B58" s="22" t="s">
        <v>128</v>
      </c>
      <c r="C58" s="10" t="s">
        <v>39</v>
      </c>
      <c r="D58" s="27" t="s">
        <v>8</v>
      </c>
      <c r="E58" s="37">
        <v>122.6</v>
      </c>
      <c r="F58" s="34">
        <v>275.89999999999998</v>
      </c>
      <c r="G58" s="39">
        <f t="shared" si="1"/>
        <v>2.2504078303425774</v>
      </c>
    </row>
    <row r="59" spans="2:7" ht="30" customHeight="1" x14ac:dyDescent="0.25">
      <c r="B59" s="22"/>
      <c r="C59" s="10" t="s">
        <v>40</v>
      </c>
      <c r="D59" s="27"/>
      <c r="E59" s="37"/>
      <c r="F59" s="36"/>
      <c r="G59" s="41"/>
    </row>
    <row r="60" spans="2:7" ht="30" customHeight="1" x14ac:dyDescent="0.25">
      <c r="B60" s="22"/>
      <c r="C60" s="10" t="s">
        <v>41</v>
      </c>
      <c r="D60" s="6" t="s">
        <v>9</v>
      </c>
      <c r="E60" s="7">
        <v>102.6</v>
      </c>
      <c r="F60" s="33">
        <v>275.89999999999998</v>
      </c>
      <c r="G60" s="38">
        <f t="shared" si="1"/>
        <v>2.6890838206627681</v>
      </c>
    </row>
    <row r="61" spans="2:7" ht="31.5" customHeight="1" x14ac:dyDescent="0.25">
      <c r="B61" s="22" t="s">
        <v>129</v>
      </c>
      <c r="C61" s="25" t="s">
        <v>42</v>
      </c>
      <c r="D61" s="6" t="s">
        <v>8</v>
      </c>
      <c r="E61" s="7">
        <v>107.5</v>
      </c>
      <c r="F61" s="33">
        <v>259.39999999999998</v>
      </c>
      <c r="G61" s="38">
        <f t="shared" si="1"/>
        <v>2.4130232558139535</v>
      </c>
    </row>
    <row r="62" spans="2:7" ht="46.5" customHeight="1" x14ac:dyDescent="0.25">
      <c r="B62" s="22"/>
      <c r="C62" s="25"/>
      <c r="D62" s="6" t="s">
        <v>43</v>
      </c>
      <c r="E62" s="7">
        <v>133.69999999999999</v>
      </c>
      <c r="F62" s="33">
        <v>308.60000000000002</v>
      </c>
      <c r="G62" s="38">
        <f t="shared" si="1"/>
        <v>2.3081525804038896</v>
      </c>
    </row>
    <row r="63" spans="2:7" ht="39" customHeight="1" x14ac:dyDescent="0.25">
      <c r="B63" s="22"/>
      <c r="C63" s="25"/>
      <c r="D63" s="6" t="s">
        <v>9</v>
      </c>
      <c r="E63" s="7">
        <v>107.5</v>
      </c>
      <c r="F63" s="33">
        <v>259.39999999999998</v>
      </c>
      <c r="G63" s="38">
        <f t="shared" si="1"/>
        <v>2.4130232558139535</v>
      </c>
    </row>
    <row r="64" spans="2:7" ht="49.5" customHeight="1" x14ac:dyDescent="0.25">
      <c r="B64" s="22"/>
      <c r="C64" s="25"/>
      <c r="D64" s="6" t="s">
        <v>44</v>
      </c>
      <c r="E64" s="7">
        <v>133.69999999999999</v>
      </c>
      <c r="F64" s="33">
        <v>308.60000000000002</v>
      </c>
      <c r="G64" s="38">
        <f t="shared" si="1"/>
        <v>2.3081525804038896</v>
      </c>
    </row>
    <row r="65" spans="2:7" ht="30" customHeight="1" x14ac:dyDescent="0.25">
      <c r="B65" s="22" t="s">
        <v>130</v>
      </c>
      <c r="C65" s="9" t="s">
        <v>45</v>
      </c>
      <c r="D65" s="6" t="s">
        <v>8</v>
      </c>
      <c r="E65" s="7">
        <v>81.2</v>
      </c>
      <c r="F65" s="33">
        <v>186.3</v>
      </c>
      <c r="G65" s="38">
        <f t="shared" si="1"/>
        <v>2.2943349753694582</v>
      </c>
    </row>
    <row r="66" spans="2:7" ht="30" customHeight="1" x14ac:dyDescent="0.25">
      <c r="B66" s="22"/>
      <c r="C66" s="10" t="s">
        <v>46</v>
      </c>
      <c r="D66" s="6" t="s">
        <v>9</v>
      </c>
      <c r="E66" s="7">
        <v>72.900000000000006</v>
      </c>
      <c r="F66" s="33">
        <v>152.4</v>
      </c>
      <c r="G66" s="38">
        <f t="shared" si="1"/>
        <v>2.0905349794238681</v>
      </c>
    </row>
    <row r="67" spans="2:7" ht="30" customHeight="1" x14ac:dyDescent="0.25">
      <c r="B67" s="22" t="s">
        <v>131</v>
      </c>
      <c r="C67" s="25" t="s">
        <v>47</v>
      </c>
      <c r="D67" s="6" t="s">
        <v>8</v>
      </c>
      <c r="E67" s="7">
        <v>89.9</v>
      </c>
      <c r="F67" s="33">
        <v>212</v>
      </c>
      <c r="G67" s="38">
        <f t="shared" si="1"/>
        <v>2.3581757508342602</v>
      </c>
    </row>
    <row r="68" spans="2:7" ht="30" customHeight="1" x14ac:dyDescent="0.25">
      <c r="B68" s="22"/>
      <c r="C68" s="25"/>
      <c r="D68" s="6" t="s">
        <v>9</v>
      </c>
      <c r="E68" s="7">
        <v>81.599999999999994</v>
      </c>
      <c r="F68" s="33">
        <v>178.1</v>
      </c>
      <c r="G68" s="38">
        <f t="shared" si="1"/>
        <v>2.1825980392156863</v>
      </c>
    </row>
    <row r="69" spans="2:7" ht="30" customHeight="1" x14ac:dyDescent="0.25">
      <c r="B69" s="22" t="s">
        <v>132</v>
      </c>
      <c r="C69" s="25" t="s">
        <v>48</v>
      </c>
      <c r="D69" s="6" t="s">
        <v>8</v>
      </c>
      <c r="E69" s="7">
        <v>70.8</v>
      </c>
      <c r="F69" s="33">
        <v>162.1</v>
      </c>
      <c r="G69" s="38">
        <f t="shared" si="1"/>
        <v>2.2895480225988702</v>
      </c>
    </row>
    <row r="70" spans="2:7" ht="30" customHeight="1" x14ac:dyDescent="0.25">
      <c r="B70" s="22"/>
      <c r="C70" s="25"/>
      <c r="D70" s="6" t="s">
        <v>9</v>
      </c>
      <c r="E70" s="7">
        <v>48.8</v>
      </c>
      <c r="F70" s="33">
        <v>104.9</v>
      </c>
      <c r="G70" s="38">
        <f t="shared" si="1"/>
        <v>2.1495901639344264</v>
      </c>
    </row>
    <row r="71" spans="2:7" ht="30" customHeight="1" x14ac:dyDescent="0.25">
      <c r="B71" s="22" t="s">
        <v>133</v>
      </c>
      <c r="C71" s="25" t="s">
        <v>49</v>
      </c>
      <c r="D71" s="6" t="s">
        <v>8</v>
      </c>
      <c r="E71" s="7">
        <v>80.400000000000006</v>
      </c>
      <c r="F71" s="33">
        <v>175.6</v>
      </c>
      <c r="G71" s="38">
        <f t="shared" si="1"/>
        <v>2.1840796019900495</v>
      </c>
    </row>
    <row r="72" spans="2:7" ht="30" customHeight="1" x14ac:dyDescent="0.25">
      <c r="B72" s="22"/>
      <c r="C72" s="25"/>
      <c r="D72" s="6" t="s">
        <v>9</v>
      </c>
      <c r="E72" s="7">
        <v>48.8</v>
      </c>
      <c r="F72" s="33">
        <v>104.9</v>
      </c>
      <c r="G72" s="38">
        <f t="shared" si="1"/>
        <v>2.1495901639344264</v>
      </c>
    </row>
    <row r="73" spans="2:7" ht="30" customHeight="1" x14ac:dyDescent="0.25">
      <c r="B73" s="22" t="s">
        <v>134</v>
      </c>
      <c r="C73" s="25" t="s">
        <v>50</v>
      </c>
      <c r="D73" s="6" t="s">
        <v>8</v>
      </c>
      <c r="E73" s="7">
        <v>57.1</v>
      </c>
      <c r="F73" s="33">
        <v>138.80000000000001</v>
      </c>
      <c r="G73" s="38">
        <f t="shared" si="1"/>
        <v>2.4308231173380035</v>
      </c>
    </row>
    <row r="74" spans="2:7" ht="30" customHeight="1" x14ac:dyDescent="0.25">
      <c r="B74" s="22"/>
      <c r="C74" s="25"/>
      <c r="D74" s="6" t="s">
        <v>9</v>
      </c>
      <c r="E74" s="7">
        <v>48.8</v>
      </c>
      <c r="F74" s="33">
        <v>104.9</v>
      </c>
      <c r="G74" s="38">
        <f t="shared" si="1"/>
        <v>2.1495901639344264</v>
      </c>
    </row>
    <row r="75" spans="2:7" ht="30" customHeight="1" x14ac:dyDescent="0.25">
      <c r="B75" s="22" t="s">
        <v>135</v>
      </c>
      <c r="C75" s="25" t="s">
        <v>51</v>
      </c>
      <c r="D75" s="6" t="s">
        <v>8</v>
      </c>
      <c r="E75" s="7">
        <v>64</v>
      </c>
      <c r="F75" s="33">
        <v>147.69999999999999</v>
      </c>
      <c r="G75" s="38">
        <f t="shared" si="1"/>
        <v>2.3078124999999998</v>
      </c>
    </row>
    <row r="76" spans="2:7" ht="30" customHeight="1" x14ac:dyDescent="0.25">
      <c r="B76" s="22"/>
      <c r="C76" s="25"/>
      <c r="D76" s="6" t="s">
        <v>9</v>
      </c>
      <c r="E76" s="7">
        <v>55.7</v>
      </c>
      <c r="F76" s="33">
        <v>113.8</v>
      </c>
      <c r="G76" s="38">
        <f t="shared" si="1"/>
        <v>2.0430879712746854</v>
      </c>
    </row>
    <row r="77" spans="2:7" ht="30" customHeight="1" x14ac:dyDescent="0.25">
      <c r="B77" s="26" t="s">
        <v>136</v>
      </c>
      <c r="C77" s="25" t="s">
        <v>52</v>
      </c>
      <c r="D77" s="6" t="s">
        <v>8</v>
      </c>
      <c r="E77" s="7">
        <v>63.1</v>
      </c>
      <c r="F77" s="33">
        <v>148.69999999999999</v>
      </c>
      <c r="G77" s="38">
        <f t="shared" si="1"/>
        <v>2.3565768621236129</v>
      </c>
    </row>
    <row r="78" spans="2:7" ht="30" customHeight="1" x14ac:dyDescent="0.25">
      <c r="B78" s="26"/>
      <c r="C78" s="25"/>
      <c r="D78" s="6" t="s">
        <v>9</v>
      </c>
      <c r="E78" s="7">
        <v>54.8</v>
      </c>
      <c r="F78" s="33">
        <v>114.8</v>
      </c>
      <c r="G78" s="38">
        <f t="shared" si="1"/>
        <v>2.0948905109489053</v>
      </c>
    </row>
    <row r="79" spans="2:7" ht="30" customHeight="1" x14ac:dyDescent="0.25">
      <c r="B79" s="26" t="s">
        <v>137</v>
      </c>
      <c r="C79" s="23" t="s">
        <v>53</v>
      </c>
      <c r="D79" s="6" t="s">
        <v>8</v>
      </c>
      <c r="E79" s="7">
        <v>58</v>
      </c>
      <c r="F79" s="33">
        <v>182.7</v>
      </c>
      <c r="G79" s="38">
        <f t="shared" si="1"/>
        <v>3.15</v>
      </c>
    </row>
    <row r="80" spans="2:7" ht="30" customHeight="1" x14ac:dyDescent="0.25">
      <c r="B80" s="26"/>
      <c r="C80" s="23"/>
      <c r="D80" s="6" t="s">
        <v>9</v>
      </c>
      <c r="E80" s="7">
        <v>49.7</v>
      </c>
      <c r="F80" s="33">
        <v>148.80000000000001</v>
      </c>
      <c r="G80" s="38">
        <f t="shared" si="1"/>
        <v>2.9939637826961771</v>
      </c>
    </row>
    <row r="81" spans="2:7" ht="30" customHeight="1" x14ac:dyDescent="0.25">
      <c r="B81" s="26" t="s">
        <v>138</v>
      </c>
      <c r="C81" s="23" t="s">
        <v>54</v>
      </c>
      <c r="D81" s="6" t="s">
        <v>8</v>
      </c>
      <c r="E81" s="7">
        <v>67.599999999999994</v>
      </c>
      <c r="F81" s="33">
        <v>196.2</v>
      </c>
      <c r="G81" s="38">
        <f t="shared" si="1"/>
        <v>2.9023668639053257</v>
      </c>
    </row>
    <row r="82" spans="2:7" ht="30" customHeight="1" x14ac:dyDescent="0.25">
      <c r="B82" s="26"/>
      <c r="C82" s="23"/>
      <c r="D82" s="6" t="s">
        <v>9</v>
      </c>
      <c r="E82" s="7">
        <v>59.3</v>
      </c>
      <c r="F82" s="33">
        <v>162.30000000000001</v>
      </c>
      <c r="G82" s="38">
        <f t="shared" si="1"/>
        <v>2.736930860033727</v>
      </c>
    </row>
    <row r="83" spans="2:7" ht="30" customHeight="1" x14ac:dyDescent="0.25">
      <c r="B83" s="26" t="s">
        <v>139</v>
      </c>
      <c r="C83" s="9" t="s">
        <v>55</v>
      </c>
      <c r="D83" s="27" t="s">
        <v>8</v>
      </c>
      <c r="E83" s="37">
        <v>63.3</v>
      </c>
      <c r="F83" s="34">
        <v>150.30000000000001</v>
      </c>
      <c r="G83" s="39">
        <f t="shared" si="1"/>
        <v>2.3744075829383888</v>
      </c>
    </row>
    <row r="84" spans="2:7" ht="30" customHeight="1" x14ac:dyDescent="0.25">
      <c r="B84" s="26"/>
      <c r="C84" s="1" t="s">
        <v>56</v>
      </c>
      <c r="D84" s="27"/>
      <c r="E84" s="37"/>
      <c r="F84" s="36"/>
      <c r="G84" s="41"/>
    </row>
    <row r="85" spans="2:7" ht="30" customHeight="1" x14ac:dyDescent="0.25">
      <c r="B85" s="26"/>
      <c r="C85" s="10" t="s">
        <v>57</v>
      </c>
      <c r="D85" s="6" t="s">
        <v>9</v>
      </c>
      <c r="E85" s="7">
        <v>46.1</v>
      </c>
      <c r="F85" s="33">
        <v>100.3</v>
      </c>
      <c r="G85" s="38">
        <f t="shared" si="1"/>
        <v>2.175704989154013</v>
      </c>
    </row>
    <row r="86" spans="2:7" ht="30" customHeight="1" x14ac:dyDescent="0.25">
      <c r="B86" s="26" t="s">
        <v>140</v>
      </c>
      <c r="C86" s="25" t="s">
        <v>58</v>
      </c>
      <c r="D86" s="6" t="s">
        <v>8</v>
      </c>
      <c r="E86" s="7">
        <v>58</v>
      </c>
      <c r="F86" s="33">
        <v>137.80000000000001</v>
      </c>
      <c r="G86" s="38">
        <f t="shared" si="1"/>
        <v>2.3758620689655174</v>
      </c>
    </row>
    <row r="87" spans="2:7" ht="30" customHeight="1" x14ac:dyDescent="0.25">
      <c r="B87" s="26"/>
      <c r="C87" s="25"/>
      <c r="D87" s="6" t="s">
        <v>9</v>
      </c>
      <c r="E87" s="7">
        <v>49.7</v>
      </c>
      <c r="F87" s="33">
        <v>103.9</v>
      </c>
      <c r="G87" s="38">
        <f t="shared" si="1"/>
        <v>2.0905432595573439</v>
      </c>
    </row>
    <row r="88" spans="2:7" ht="30" customHeight="1" x14ac:dyDescent="0.25">
      <c r="B88" s="26" t="s">
        <v>141</v>
      </c>
      <c r="C88" s="23" t="s">
        <v>59</v>
      </c>
      <c r="D88" s="6" t="s">
        <v>8</v>
      </c>
      <c r="E88" s="7">
        <v>50.6</v>
      </c>
      <c r="F88" s="33">
        <v>122.7</v>
      </c>
      <c r="G88" s="38">
        <f t="shared" si="1"/>
        <v>2.424901185770751</v>
      </c>
    </row>
    <row r="89" spans="2:7" ht="30" customHeight="1" x14ac:dyDescent="0.25">
      <c r="B89" s="26"/>
      <c r="C89" s="23"/>
      <c r="D89" s="6" t="s">
        <v>9</v>
      </c>
      <c r="E89" s="7">
        <v>42.3</v>
      </c>
      <c r="F89" s="33">
        <v>88.8</v>
      </c>
      <c r="G89" s="38">
        <f t="shared" si="1"/>
        <v>2.0992907801418439</v>
      </c>
    </row>
    <row r="90" spans="2:7" ht="30" customHeight="1" x14ac:dyDescent="0.25">
      <c r="B90" s="15" t="s">
        <v>142</v>
      </c>
      <c r="C90" s="5" t="s">
        <v>60</v>
      </c>
      <c r="D90" s="6"/>
      <c r="E90" s="7"/>
      <c r="F90" s="33"/>
      <c r="G90" s="4"/>
    </row>
    <row r="91" spans="2:7" ht="30" customHeight="1" x14ac:dyDescent="0.25">
      <c r="B91" s="22" t="s">
        <v>143</v>
      </c>
      <c r="C91" s="23" t="s">
        <v>61</v>
      </c>
      <c r="D91" s="6" t="s">
        <v>8</v>
      </c>
      <c r="E91" s="7">
        <v>103.4</v>
      </c>
      <c r="F91" s="33">
        <v>225.6</v>
      </c>
      <c r="G91" s="38">
        <f t="shared" si="1"/>
        <v>2.1818181818181817</v>
      </c>
    </row>
    <row r="92" spans="2:7" ht="30" customHeight="1" x14ac:dyDescent="0.25">
      <c r="B92" s="22"/>
      <c r="C92" s="23"/>
      <c r="D92" s="6" t="s">
        <v>9</v>
      </c>
      <c r="E92" s="7">
        <v>78.3</v>
      </c>
      <c r="F92" s="33">
        <v>155.30000000000001</v>
      </c>
      <c r="G92" s="38">
        <f t="shared" si="1"/>
        <v>1.9833971902937422</v>
      </c>
    </row>
    <row r="93" spans="2:7" ht="30" customHeight="1" x14ac:dyDescent="0.25">
      <c r="B93" s="22" t="s">
        <v>144</v>
      </c>
      <c r="C93" s="23" t="s">
        <v>62</v>
      </c>
      <c r="D93" s="6" t="s">
        <v>8</v>
      </c>
      <c r="E93" s="7">
        <v>74.099999999999994</v>
      </c>
      <c r="F93" s="33">
        <v>163.19999999999999</v>
      </c>
      <c r="G93" s="38">
        <f t="shared" si="1"/>
        <v>2.2024291497975708</v>
      </c>
    </row>
    <row r="94" spans="2:7" ht="30" customHeight="1" x14ac:dyDescent="0.25">
      <c r="B94" s="22"/>
      <c r="C94" s="23"/>
      <c r="D94" s="6" t="s">
        <v>9</v>
      </c>
      <c r="E94" s="7">
        <v>65.8</v>
      </c>
      <c r="F94" s="33">
        <v>129.30000000000001</v>
      </c>
      <c r="G94" s="38">
        <f t="shared" si="1"/>
        <v>1.9650455927051673</v>
      </c>
    </row>
    <row r="95" spans="2:7" ht="30" customHeight="1" x14ac:dyDescent="0.25">
      <c r="B95" s="22" t="s">
        <v>145</v>
      </c>
      <c r="C95" s="23" t="s">
        <v>63</v>
      </c>
      <c r="D95" s="6" t="s">
        <v>8</v>
      </c>
      <c r="E95" s="7">
        <v>80.599999999999994</v>
      </c>
      <c r="F95" s="33">
        <v>203.4</v>
      </c>
      <c r="G95" s="38">
        <f t="shared" si="1"/>
        <v>2.5235732009925562</v>
      </c>
    </row>
    <row r="96" spans="2:7" ht="30" customHeight="1" x14ac:dyDescent="0.25">
      <c r="B96" s="22"/>
      <c r="C96" s="23"/>
      <c r="D96" s="6" t="s">
        <v>9</v>
      </c>
      <c r="E96" s="7">
        <v>72.3</v>
      </c>
      <c r="F96" s="33">
        <v>169.5</v>
      </c>
      <c r="G96" s="38">
        <f t="shared" si="1"/>
        <v>2.3443983402489628</v>
      </c>
    </row>
    <row r="97" spans="2:7" ht="30" customHeight="1" x14ac:dyDescent="0.25">
      <c r="B97" s="22" t="s">
        <v>146</v>
      </c>
      <c r="C97" s="23" t="s">
        <v>64</v>
      </c>
      <c r="D97" s="6" t="s">
        <v>8</v>
      </c>
      <c r="E97" s="7">
        <v>86.6</v>
      </c>
      <c r="F97" s="33">
        <v>189.2</v>
      </c>
      <c r="G97" s="38">
        <f t="shared" si="1"/>
        <v>2.1847575057736721</v>
      </c>
    </row>
    <row r="98" spans="2:7" ht="30" customHeight="1" x14ac:dyDescent="0.25">
      <c r="B98" s="22"/>
      <c r="C98" s="23"/>
      <c r="D98" s="6" t="s">
        <v>9</v>
      </c>
      <c r="E98" s="7">
        <v>78.3</v>
      </c>
      <c r="F98" s="33">
        <v>155.30000000000001</v>
      </c>
      <c r="G98" s="38">
        <f t="shared" si="1"/>
        <v>1.9833971902937422</v>
      </c>
    </row>
    <row r="99" spans="2:7" ht="30" customHeight="1" x14ac:dyDescent="0.25">
      <c r="B99" s="22" t="s">
        <v>147</v>
      </c>
      <c r="C99" s="25" t="s">
        <v>65</v>
      </c>
      <c r="D99" s="6" t="s">
        <v>8</v>
      </c>
      <c r="E99" s="7">
        <v>142.19999999999999</v>
      </c>
      <c r="F99" s="33">
        <v>312.3</v>
      </c>
      <c r="G99" s="38">
        <f t="shared" si="1"/>
        <v>2.1962025316455698</v>
      </c>
    </row>
    <row r="100" spans="2:7" ht="30" customHeight="1" x14ac:dyDescent="0.25">
      <c r="B100" s="22"/>
      <c r="C100" s="25"/>
      <c r="D100" s="6" t="s">
        <v>9</v>
      </c>
      <c r="E100" s="7">
        <v>117.1</v>
      </c>
      <c r="F100" s="33">
        <v>242</v>
      </c>
      <c r="G100" s="38">
        <f t="shared" si="1"/>
        <v>2.0666097352690009</v>
      </c>
    </row>
    <row r="101" spans="2:7" ht="30" customHeight="1" x14ac:dyDescent="0.25">
      <c r="B101" s="22" t="s">
        <v>148</v>
      </c>
      <c r="C101" s="10" t="s">
        <v>66</v>
      </c>
      <c r="D101" s="6" t="s">
        <v>8</v>
      </c>
      <c r="E101" s="7">
        <v>112.4</v>
      </c>
      <c r="F101" s="33">
        <v>247</v>
      </c>
      <c r="G101" s="38">
        <f t="shared" si="1"/>
        <v>2.197508896797153</v>
      </c>
    </row>
    <row r="102" spans="2:7" ht="30" customHeight="1" x14ac:dyDescent="0.25">
      <c r="B102" s="22"/>
      <c r="C102" s="10" t="s">
        <v>67</v>
      </c>
      <c r="D102" s="6" t="s">
        <v>9</v>
      </c>
      <c r="E102" s="7">
        <v>87.3</v>
      </c>
      <c r="F102" s="33">
        <v>176.7</v>
      </c>
      <c r="G102" s="38">
        <f t="shared" si="1"/>
        <v>2.0240549828178693</v>
      </c>
    </row>
    <row r="103" spans="2:7" ht="30" customHeight="1" x14ac:dyDescent="0.25">
      <c r="B103" s="22" t="s">
        <v>149</v>
      </c>
      <c r="C103" s="23" t="s">
        <v>68</v>
      </c>
      <c r="D103" s="6" t="s">
        <v>8</v>
      </c>
      <c r="E103" s="7">
        <v>80.599999999999994</v>
      </c>
      <c r="F103" s="33">
        <v>203.4</v>
      </c>
      <c r="G103" s="38">
        <f t="shared" si="1"/>
        <v>2.5235732009925562</v>
      </c>
    </row>
    <row r="104" spans="2:7" ht="30" customHeight="1" x14ac:dyDescent="0.25">
      <c r="B104" s="22"/>
      <c r="C104" s="23"/>
      <c r="D104" s="6" t="s">
        <v>9</v>
      </c>
      <c r="E104" s="7">
        <v>72.3</v>
      </c>
      <c r="F104" s="33">
        <v>169.5</v>
      </c>
      <c r="G104" s="38">
        <f t="shared" si="1"/>
        <v>2.3443983402489628</v>
      </c>
    </row>
    <row r="105" spans="2:7" ht="30" customHeight="1" x14ac:dyDescent="0.25">
      <c r="B105" s="22" t="s">
        <v>150</v>
      </c>
      <c r="C105" s="23" t="s">
        <v>69</v>
      </c>
      <c r="D105" s="6" t="s">
        <v>8</v>
      </c>
      <c r="E105" s="7">
        <v>74.099999999999994</v>
      </c>
      <c r="F105" s="33">
        <v>163</v>
      </c>
      <c r="G105" s="38">
        <f t="shared" si="1"/>
        <v>2.1997300944669367</v>
      </c>
    </row>
    <row r="106" spans="2:7" ht="30" customHeight="1" x14ac:dyDescent="0.25">
      <c r="B106" s="22"/>
      <c r="C106" s="23"/>
      <c r="D106" s="6" t="s">
        <v>9</v>
      </c>
      <c r="E106" s="7">
        <v>74.099999999999994</v>
      </c>
      <c r="F106" s="33">
        <v>163</v>
      </c>
      <c r="G106" s="38">
        <f t="shared" si="1"/>
        <v>2.1997300944669367</v>
      </c>
    </row>
    <row r="107" spans="2:7" ht="30" customHeight="1" x14ac:dyDescent="0.25">
      <c r="B107" s="22" t="s">
        <v>151</v>
      </c>
      <c r="C107" s="23" t="s">
        <v>70</v>
      </c>
      <c r="D107" s="6" t="s">
        <v>8</v>
      </c>
      <c r="E107" s="7">
        <v>80.599999999999994</v>
      </c>
      <c r="F107" s="33">
        <v>179.3</v>
      </c>
      <c r="G107" s="38">
        <f t="shared" si="1"/>
        <v>2.2245657568238215</v>
      </c>
    </row>
    <row r="108" spans="2:7" ht="30" customHeight="1" x14ac:dyDescent="0.25">
      <c r="B108" s="22"/>
      <c r="C108" s="23"/>
      <c r="D108" s="6" t="s">
        <v>9</v>
      </c>
      <c r="E108" s="7">
        <v>72.3</v>
      </c>
      <c r="F108" s="33">
        <v>145.4</v>
      </c>
      <c r="G108" s="38">
        <f t="shared" si="1"/>
        <v>2.0110650069156293</v>
      </c>
    </row>
    <row r="109" spans="2:7" ht="30" customHeight="1" x14ac:dyDescent="0.25">
      <c r="B109" s="22" t="s">
        <v>152</v>
      </c>
      <c r="C109" s="23" t="s">
        <v>71</v>
      </c>
      <c r="D109" s="6" t="s">
        <v>8</v>
      </c>
      <c r="E109" s="7">
        <v>112.4</v>
      </c>
      <c r="F109" s="33">
        <v>258.2</v>
      </c>
      <c r="G109" s="38">
        <f t="shared" si="1"/>
        <v>2.2971530249110317</v>
      </c>
    </row>
    <row r="110" spans="2:7" ht="30" customHeight="1" x14ac:dyDescent="0.25">
      <c r="B110" s="22"/>
      <c r="C110" s="23"/>
      <c r="D110" s="6" t="s">
        <v>9</v>
      </c>
      <c r="E110" s="7">
        <v>104.1</v>
      </c>
      <c r="F110" s="33">
        <v>224.3</v>
      </c>
      <c r="G110" s="38">
        <f t="shared" si="1"/>
        <v>2.154658981748319</v>
      </c>
    </row>
    <row r="111" spans="2:7" ht="30" customHeight="1" x14ac:dyDescent="0.25">
      <c r="B111" s="22" t="s">
        <v>153</v>
      </c>
      <c r="C111" s="23" t="s">
        <v>72</v>
      </c>
      <c r="D111" s="6" t="s">
        <v>8</v>
      </c>
      <c r="E111" s="7">
        <v>112.4</v>
      </c>
      <c r="F111" s="33">
        <v>247</v>
      </c>
      <c r="G111" s="38">
        <f t="shared" si="1"/>
        <v>2.197508896797153</v>
      </c>
    </row>
    <row r="112" spans="2:7" ht="30" customHeight="1" x14ac:dyDescent="0.25">
      <c r="B112" s="22"/>
      <c r="C112" s="23"/>
      <c r="D112" s="6" t="s">
        <v>9</v>
      </c>
      <c r="E112" s="7">
        <v>112.4</v>
      </c>
      <c r="F112" s="33">
        <v>247</v>
      </c>
      <c r="G112" s="38">
        <f t="shared" ref="G112:G145" si="2">F112/E112</f>
        <v>2.197508896797153</v>
      </c>
    </row>
    <row r="113" spans="2:9" ht="30" customHeight="1" x14ac:dyDescent="0.25">
      <c r="B113" s="22" t="s">
        <v>154</v>
      </c>
      <c r="C113" s="23" t="s">
        <v>73</v>
      </c>
      <c r="D113" s="11" t="s">
        <v>8</v>
      </c>
      <c r="E113" s="7">
        <v>86.6</v>
      </c>
      <c r="F113" s="33">
        <v>200.4</v>
      </c>
      <c r="G113" s="38">
        <f t="shared" si="2"/>
        <v>2.3140877598152425</v>
      </c>
    </row>
    <row r="114" spans="2:9" ht="30" customHeight="1" x14ac:dyDescent="0.25">
      <c r="B114" s="22"/>
      <c r="C114" s="23"/>
      <c r="D114" s="11" t="s">
        <v>9</v>
      </c>
      <c r="E114" s="7">
        <v>78.3</v>
      </c>
      <c r="F114" s="33">
        <v>166.5</v>
      </c>
      <c r="G114" s="38">
        <f t="shared" si="2"/>
        <v>2.1264367816091956</v>
      </c>
    </row>
    <row r="115" spans="2:9" ht="30" customHeight="1" x14ac:dyDescent="0.25">
      <c r="B115" s="14"/>
      <c r="C115" s="24"/>
      <c r="D115" s="24"/>
      <c r="E115" s="24"/>
      <c r="F115" s="33"/>
      <c r="G115" s="4"/>
    </row>
    <row r="116" spans="2:9" ht="30" customHeight="1" x14ac:dyDescent="0.25">
      <c r="B116" s="14">
        <v>3</v>
      </c>
      <c r="C116" s="1" t="s">
        <v>74</v>
      </c>
      <c r="D116" s="11" t="s">
        <v>75</v>
      </c>
      <c r="E116" s="7">
        <v>6.8</v>
      </c>
      <c r="F116" s="33">
        <v>17</v>
      </c>
      <c r="G116" s="38">
        <f t="shared" si="2"/>
        <v>2.5</v>
      </c>
    </row>
    <row r="117" spans="2:9" ht="30" customHeight="1" x14ac:dyDescent="0.25">
      <c r="B117" s="14">
        <v>4</v>
      </c>
      <c r="C117" s="1" t="s">
        <v>76</v>
      </c>
      <c r="D117" s="11" t="s">
        <v>75</v>
      </c>
      <c r="E117" s="7">
        <v>8.6999999999999993</v>
      </c>
      <c r="F117" s="33">
        <v>14.5</v>
      </c>
      <c r="G117" s="38">
        <f t="shared" si="2"/>
        <v>1.6666666666666667</v>
      </c>
    </row>
    <row r="118" spans="2:9" ht="30" customHeight="1" x14ac:dyDescent="0.25">
      <c r="B118" s="14">
        <v>5</v>
      </c>
      <c r="C118" s="1" t="s">
        <v>77</v>
      </c>
      <c r="D118" s="11" t="s">
        <v>75</v>
      </c>
      <c r="E118" s="7">
        <v>9.6</v>
      </c>
      <c r="F118" s="33">
        <v>13.5</v>
      </c>
      <c r="G118" s="38">
        <f t="shared" si="2"/>
        <v>1.40625</v>
      </c>
    </row>
    <row r="119" spans="2:9" ht="30" customHeight="1" x14ac:dyDescent="0.25">
      <c r="B119" s="14">
        <v>6</v>
      </c>
      <c r="C119" s="1" t="s">
        <v>78</v>
      </c>
      <c r="D119" s="11" t="s">
        <v>75</v>
      </c>
      <c r="E119" s="7">
        <v>6.5</v>
      </c>
      <c r="F119" s="33">
        <v>16.100000000000001</v>
      </c>
      <c r="G119" s="38">
        <f t="shared" si="2"/>
        <v>2.476923076923077</v>
      </c>
    </row>
    <row r="120" spans="2:9" ht="30" customHeight="1" x14ac:dyDescent="0.25">
      <c r="B120" s="14">
        <v>7</v>
      </c>
      <c r="C120" s="1" t="s">
        <v>79</v>
      </c>
      <c r="D120" s="11" t="s">
        <v>75</v>
      </c>
      <c r="E120" s="7">
        <v>8.6999999999999993</v>
      </c>
      <c r="F120" s="33">
        <v>16.100000000000001</v>
      </c>
      <c r="G120" s="38">
        <f t="shared" si="2"/>
        <v>1.8505747126436785</v>
      </c>
    </row>
    <row r="121" spans="2:9" ht="30" customHeight="1" x14ac:dyDescent="0.25">
      <c r="B121" s="14">
        <v>8</v>
      </c>
      <c r="C121" s="1" t="s">
        <v>80</v>
      </c>
      <c r="D121" s="11" t="s">
        <v>75</v>
      </c>
      <c r="E121" s="7">
        <v>7.7</v>
      </c>
      <c r="F121" s="33">
        <v>13.4</v>
      </c>
      <c r="G121" s="38">
        <f t="shared" si="2"/>
        <v>1.7402597402597402</v>
      </c>
    </row>
    <row r="122" spans="2:9" ht="30" customHeight="1" x14ac:dyDescent="0.25">
      <c r="B122" s="14">
        <v>9</v>
      </c>
      <c r="C122" s="1" t="s">
        <v>81</v>
      </c>
      <c r="D122" s="11" t="s">
        <v>75</v>
      </c>
      <c r="E122" s="7">
        <v>6</v>
      </c>
      <c r="F122" s="33">
        <v>9.9</v>
      </c>
      <c r="G122" s="38">
        <f t="shared" si="2"/>
        <v>1.6500000000000001</v>
      </c>
    </row>
    <row r="123" spans="2:9" ht="30" customHeight="1" x14ac:dyDescent="0.25">
      <c r="B123" s="14">
        <v>10</v>
      </c>
      <c r="C123" s="1" t="s">
        <v>82</v>
      </c>
      <c r="D123" s="11" t="s">
        <v>75</v>
      </c>
      <c r="E123" s="7">
        <v>8.9</v>
      </c>
      <c r="F123" s="33">
        <v>16.100000000000001</v>
      </c>
      <c r="G123" s="38">
        <f t="shared" si="2"/>
        <v>1.8089887640449438</v>
      </c>
    </row>
    <row r="124" spans="2:9" ht="30" customHeight="1" x14ac:dyDescent="0.25">
      <c r="B124" s="14">
        <v>11</v>
      </c>
      <c r="C124" s="1" t="s">
        <v>83</v>
      </c>
      <c r="D124" s="11" t="s">
        <v>75</v>
      </c>
      <c r="E124" s="7">
        <v>7.8</v>
      </c>
      <c r="F124" s="33">
        <v>15.4</v>
      </c>
      <c r="G124" s="38">
        <f t="shared" si="2"/>
        <v>1.9743589743589745</v>
      </c>
    </row>
    <row r="125" spans="2:9" ht="30" customHeight="1" x14ac:dyDescent="0.25">
      <c r="B125" s="14">
        <v>12</v>
      </c>
      <c r="C125" s="1" t="s">
        <v>84</v>
      </c>
      <c r="D125" s="11" t="s">
        <v>75</v>
      </c>
      <c r="E125" s="7">
        <v>8.6</v>
      </c>
      <c r="F125" s="33">
        <v>14.9</v>
      </c>
      <c r="G125" s="38">
        <f t="shared" si="2"/>
        <v>1.7325581395348839</v>
      </c>
    </row>
    <row r="126" spans="2:9" ht="30" customHeight="1" x14ac:dyDescent="0.25">
      <c r="B126" s="14">
        <v>13</v>
      </c>
      <c r="C126" s="1" t="s">
        <v>85</v>
      </c>
      <c r="D126" s="11" t="s">
        <v>75</v>
      </c>
      <c r="E126" s="7">
        <v>6.7</v>
      </c>
      <c r="F126" s="33">
        <v>12</v>
      </c>
      <c r="G126" s="38">
        <f t="shared" si="2"/>
        <v>1.791044776119403</v>
      </c>
    </row>
    <row r="127" spans="2:9" ht="30" customHeight="1" x14ac:dyDescent="0.25">
      <c r="B127" s="14"/>
      <c r="C127" s="12" t="s">
        <v>86</v>
      </c>
      <c r="D127" s="11"/>
      <c r="E127" s="7"/>
      <c r="F127" s="33"/>
      <c r="G127" s="38"/>
      <c r="I127" s="42">
        <f>AVERAGE(G9:G145)</f>
        <v>2.2296368324347546</v>
      </c>
    </row>
    <row r="128" spans="2:9" ht="30" customHeight="1" x14ac:dyDescent="0.25">
      <c r="B128" s="14">
        <v>14</v>
      </c>
      <c r="C128" s="1" t="s">
        <v>87</v>
      </c>
      <c r="D128" s="11" t="s">
        <v>88</v>
      </c>
      <c r="E128" s="7">
        <v>11.5</v>
      </c>
      <c r="F128" s="33">
        <v>22.8</v>
      </c>
      <c r="G128" s="38">
        <f t="shared" si="2"/>
        <v>1.982608695652174</v>
      </c>
    </row>
    <row r="129" spans="2:7" ht="30" customHeight="1" x14ac:dyDescent="0.25">
      <c r="B129" s="14">
        <v>15</v>
      </c>
      <c r="C129" s="1" t="s">
        <v>89</v>
      </c>
      <c r="D129" s="11" t="s">
        <v>88</v>
      </c>
      <c r="E129" s="7">
        <v>19.100000000000001</v>
      </c>
      <c r="F129" s="33">
        <v>44.7</v>
      </c>
      <c r="G129" s="38">
        <f t="shared" si="2"/>
        <v>2.3403141361256545</v>
      </c>
    </row>
    <row r="130" spans="2:7" ht="30" customHeight="1" x14ac:dyDescent="0.25">
      <c r="B130" s="14">
        <v>16</v>
      </c>
      <c r="C130" s="1" t="s">
        <v>90</v>
      </c>
      <c r="D130" s="11" t="s">
        <v>88</v>
      </c>
      <c r="E130" s="7">
        <v>9.5</v>
      </c>
      <c r="F130" s="33">
        <v>21.5</v>
      </c>
      <c r="G130" s="38">
        <f t="shared" si="2"/>
        <v>2.263157894736842</v>
      </c>
    </row>
    <row r="131" spans="2:7" ht="30" customHeight="1" x14ac:dyDescent="0.25">
      <c r="B131" s="14">
        <v>17</v>
      </c>
      <c r="C131" s="1" t="s">
        <v>91</v>
      </c>
      <c r="D131" s="11" t="s">
        <v>88</v>
      </c>
      <c r="E131" s="7">
        <v>8.8000000000000007</v>
      </c>
      <c r="F131" s="33">
        <v>18.2</v>
      </c>
      <c r="G131" s="38">
        <f t="shared" si="2"/>
        <v>2.0681818181818179</v>
      </c>
    </row>
    <row r="132" spans="2:7" ht="30" customHeight="1" x14ac:dyDescent="0.25">
      <c r="B132" s="14">
        <v>18</v>
      </c>
      <c r="C132" s="1" t="s">
        <v>92</v>
      </c>
      <c r="D132" s="11" t="s">
        <v>88</v>
      </c>
      <c r="E132" s="7">
        <v>13.6</v>
      </c>
      <c r="F132" s="33">
        <v>25.3</v>
      </c>
      <c r="G132" s="38">
        <f t="shared" si="2"/>
        <v>1.8602941176470589</v>
      </c>
    </row>
    <row r="133" spans="2:7" ht="30" customHeight="1" x14ac:dyDescent="0.25">
      <c r="B133" s="14">
        <v>19</v>
      </c>
      <c r="C133" s="1" t="s">
        <v>93</v>
      </c>
      <c r="D133" s="11" t="s">
        <v>88</v>
      </c>
      <c r="E133" s="7">
        <v>9.8000000000000007</v>
      </c>
      <c r="F133" s="33">
        <v>19.3</v>
      </c>
      <c r="G133" s="38">
        <f t="shared" si="2"/>
        <v>1.9693877551020407</v>
      </c>
    </row>
    <row r="134" spans="2:7" ht="30" customHeight="1" x14ac:dyDescent="0.25">
      <c r="B134" s="14">
        <v>20</v>
      </c>
      <c r="C134" s="1" t="s">
        <v>94</v>
      </c>
      <c r="D134" s="11" t="s">
        <v>88</v>
      </c>
      <c r="E134" s="7">
        <v>20</v>
      </c>
      <c r="F134" s="33">
        <v>46</v>
      </c>
      <c r="G134" s="38">
        <f t="shared" si="2"/>
        <v>2.2999999999999998</v>
      </c>
    </row>
    <row r="135" spans="2:7" ht="30" customHeight="1" x14ac:dyDescent="0.25">
      <c r="B135" s="14">
        <v>21</v>
      </c>
      <c r="C135" s="1" t="s">
        <v>95</v>
      </c>
      <c r="D135" s="11" t="s">
        <v>88</v>
      </c>
      <c r="E135" s="7">
        <v>20</v>
      </c>
      <c r="F135" s="33">
        <v>46</v>
      </c>
      <c r="G135" s="38">
        <f t="shared" si="2"/>
        <v>2.2999999999999998</v>
      </c>
    </row>
    <row r="136" spans="2:7" ht="30" customHeight="1" x14ac:dyDescent="0.25">
      <c r="B136" s="14">
        <v>22</v>
      </c>
      <c r="C136" s="1" t="s">
        <v>96</v>
      </c>
      <c r="D136" s="11" t="s">
        <v>88</v>
      </c>
      <c r="E136" s="7">
        <v>11.2</v>
      </c>
      <c r="F136" s="33">
        <v>24</v>
      </c>
      <c r="G136" s="38">
        <f t="shared" si="2"/>
        <v>2.1428571428571428</v>
      </c>
    </row>
    <row r="137" spans="2:7" ht="30" customHeight="1" x14ac:dyDescent="0.25">
      <c r="B137" s="14">
        <v>23</v>
      </c>
      <c r="C137" s="1" t="s">
        <v>97</v>
      </c>
      <c r="D137" s="11" t="s">
        <v>88</v>
      </c>
      <c r="E137" s="7">
        <v>8.6999999999999993</v>
      </c>
      <c r="F137" s="33">
        <v>16.3</v>
      </c>
      <c r="G137" s="38">
        <f t="shared" si="2"/>
        <v>1.8735632183908049</v>
      </c>
    </row>
    <row r="138" spans="2:7" ht="30" customHeight="1" x14ac:dyDescent="0.25">
      <c r="B138" s="14">
        <v>24</v>
      </c>
      <c r="C138" s="1" t="s">
        <v>98</v>
      </c>
      <c r="D138" s="11" t="s">
        <v>88</v>
      </c>
      <c r="E138" s="7">
        <v>7.7</v>
      </c>
      <c r="F138" s="33">
        <v>13.3</v>
      </c>
      <c r="G138" s="38">
        <f t="shared" si="2"/>
        <v>1.7272727272727273</v>
      </c>
    </row>
    <row r="139" spans="2:7" ht="30" customHeight="1" x14ac:dyDescent="0.25">
      <c r="B139" s="14">
        <v>25</v>
      </c>
      <c r="C139" s="1" t="s">
        <v>99</v>
      </c>
      <c r="D139" s="11" t="s">
        <v>88</v>
      </c>
      <c r="E139" s="7">
        <v>16.8</v>
      </c>
      <c r="F139" s="33">
        <v>36.4</v>
      </c>
      <c r="G139" s="38">
        <f t="shared" si="2"/>
        <v>2.1666666666666665</v>
      </c>
    </row>
    <row r="140" spans="2:7" ht="30" customHeight="1" x14ac:dyDescent="0.25">
      <c r="B140" s="14">
        <v>26</v>
      </c>
      <c r="C140" s="1" t="s">
        <v>100</v>
      </c>
      <c r="D140" s="11" t="s">
        <v>88</v>
      </c>
      <c r="E140" s="7">
        <v>9</v>
      </c>
      <c r="F140" s="33">
        <v>21.4</v>
      </c>
      <c r="G140" s="38">
        <f t="shared" si="2"/>
        <v>2.3777777777777778</v>
      </c>
    </row>
    <row r="141" spans="2:7" ht="30" customHeight="1" x14ac:dyDescent="0.25">
      <c r="B141" s="14">
        <v>27</v>
      </c>
      <c r="C141" s="1" t="s">
        <v>101</v>
      </c>
      <c r="D141" s="11" t="s">
        <v>88</v>
      </c>
      <c r="E141" s="7">
        <v>5.8</v>
      </c>
      <c r="F141" s="33">
        <v>13</v>
      </c>
      <c r="G141" s="38">
        <f t="shared" si="2"/>
        <v>2.2413793103448278</v>
      </c>
    </row>
    <row r="142" spans="2:7" ht="30" customHeight="1" x14ac:dyDescent="0.25">
      <c r="B142" s="14">
        <v>28</v>
      </c>
      <c r="C142" s="1" t="s">
        <v>102</v>
      </c>
      <c r="D142" s="11" t="s">
        <v>88</v>
      </c>
      <c r="E142" s="7">
        <v>14.1</v>
      </c>
      <c r="F142" s="33">
        <v>46.9</v>
      </c>
      <c r="G142" s="38">
        <f t="shared" si="2"/>
        <v>3.3262411347517729</v>
      </c>
    </row>
    <row r="143" spans="2:7" ht="30" customHeight="1" x14ac:dyDescent="0.25">
      <c r="B143" s="14">
        <v>29</v>
      </c>
      <c r="C143" s="1" t="s">
        <v>103</v>
      </c>
      <c r="D143" s="11" t="s">
        <v>88</v>
      </c>
      <c r="E143" s="7">
        <v>11.6</v>
      </c>
      <c r="F143" s="33">
        <v>27.4</v>
      </c>
      <c r="G143" s="38">
        <f t="shared" si="2"/>
        <v>2.3620689655172415</v>
      </c>
    </row>
    <row r="144" spans="2:7" ht="30" customHeight="1" x14ac:dyDescent="0.25">
      <c r="B144" s="14">
        <v>30</v>
      </c>
      <c r="C144" s="1" t="s">
        <v>104</v>
      </c>
      <c r="D144" s="11" t="s">
        <v>88</v>
      </c>
      <c r="E144" s="7">
        <v>26.2</v>
      </c>
      <c r="F144" s="33">
        <v>49.2</v>
      </c>
      <c r="G144" s="38">
        <f t="shared" si="2"/>
        <v>1.8778625954198476</v>
      </c>
    </row>
    <row r="145" spans="2:7" ht="30" customHeight="1" x14ac:dyDescent="0.25">
      <c r="B145" s="14">
        <v>31</v>
      </c>
      <c r="C145" s="1" t="s">
        <v>105</v>
      </c>
      <c r="D145" s="11" t="s">
        <v>88</v>
      </c>
      <c r="E145" s="7">
        <v>13.9</v>
      </c>
      <c r="F145" s="33">
        <v>27</v>
      </c>
      <c r="G145" s="38">
        <f t="shared" si="2"/>
        <v>1.9424460431654675</v>
      </c>
    </row>
  </sheetData>
  <mergeCells count="114">
    <mergeCell ref="B9:B10"/>
    <mergeCell ref="C9:C10"/>
    <mergeCell ref="B11:B12"/>
    <mergeCell ref="C11:C12"/>
    <mergeCell ref="B21:B25"/>
    <mergeCell ref="D21:D24"/>
    <mergeCell ref="E21:E24"/>
    <mergeCell ref="B26:B27"/>
    <mergeCell ref="C26:C27"/>
    <mergeCell ref="B28:B29"/>
    <mergeCell ref="C28:C29"/>
    <mergeCell ref="B13:B14"/>
    <mergeCell ref="B15:B16"/>
    <mergeCell ref="C15:C16"/>
    <mergeCell ref="B17:B18"/>
    <mergeCell ref="C17:C18"/>
    <mergeCell ref="B19:B20"/>
    <mergeCell ref="C19:C20"/>
    <mergeCell ref="B36:B37"/>
    <mergeCell ref="C36:C37"/>
    <mergeCell ref="B38:B39"/>
    <mergeCell ref="C38:C39"/>
    <mergeCell ref="B40:B41"/>
    <mergeCell ref="C40:C41"/>
    <mergeCell ref="B30:B31"/>
    <mergeCell ref="C30:C31"/>
    <mergeCell ref="B32:B33"/>
    <mergeCell ref="C32:C33"/>
    <mergeCell ref="B34:B35"/>
    <mergeCell ref="C34:C35"/>
    <mergeCell ref="B48:B49"/>
    <mergeCell ref="C48:C49"/>
    <mergeCell ref="B50:B51"/>
    <mergeCell ref="C50:C51"/>
    <mergeCell ref="B52:B53"/>
    <mergeCell ref="C52:C53"/>
    <mergeCell ref="B42:B43"/>
    <mergeCell ref="C42:C43"/>
    <mergeCell ref="B44:B45"/>
    <mergeCell ref="C44:C45"/>
    <mergeCell ref="B46:B47"/>
    <mergeCell ref="C46:C47"/>
    <mergeCell ref="B61:B64"/>
    <mergeCell ref="C61:C64"/>
    <mergeCell ref="B65:B66"/>
    <mergeCell ref="B67:B68"/>
    <mergeCell ref="C67:C68"/>
    <mergeCell ref="B69:B70"/>
    <mergeCell ref="C69:C70"/>
    <mergeCell ref="B54:B57"/>
    <mergeCell ref="D54:D56"/>
    <mergeCell ref="B58:B60"/>
    <mergeCell ref="D58:D59"/>
    <mergeCell ref="B77:B78"/>
    <mergeCell ref="C77:C78"/>
    <mergeCell ref="B79:B80"/>
    <mergeCell ref="C79:C80"/>
    <mergeCell ref="B81:B82"/>
    <mergeCell ref="C81:C82"/>
    <mergeCell ref="B71:B72"/>
    <mergeCell ref="C71:C72"/>
    <mergeCell ref="B73:B74"/>
    <mergeCell ref="C73:C74"/>
    <mergeCell ref="B75:B76"/>
    <mergeCell ref="C75:C76"/>
    <mergeCell ref="B95:B96"/>
    <mergeCell ref="C95:C96"/>
    <mergeCell ref="B83:B85"/>
    <mergeCell ref="D83:D84"/>
    <mergeCell ref="E83:E84"/>
    <mergeCell ref="B86:B87"/>
    <mergeCell ref="C86:C87"/>
    <mergeCell ref="B88:B89"/>
    <mergeCell ref="C88:C89"/>
    <mergeCell ref="B111:B112"/>
    <mergeCell ref="C111:C112"/>
    <mergeCell ref="B113:B114"/>
    <mergeCell ref="C113:C114"/>
    <mergeCell ref="C115:E115"/>
    <mergeCell ref="F5:F6"/>
    <mergeCell ref="F54:F56"/>
    <mergeCell ref="B105:B106"/>
    <mergeCell ref="C105:C106"/>
    <mergeCell ref="B107:B108"/>
    <mergeCell ref="C107:C108"/>
    <mergeCell ref="B109:B110"/>
    <mergeCell ref="C109:C110"/>
    <mergeCell ref="B97:B98"/>
    <mergeCell ref="C97:C98"/>
    <mergeCell ref="B99:B100"/>
    <mergeCell ref="C99:C100"/>
    <mergeCell ref="B101:B102"/>
    <mergeCell ref="B103:B104"/>
    <mergeCell ref="C103:C104"/>
    <mergeCell ref="B91:B92"/>
    <mergeCell ref="C91:C92"/>
    <mergeCell ref="B93:B94"/>
    <mergeCell ref="C93:C94"/>
    <mergeCell ref="G54:G56"/>
    <mergeCell ref="F58:F59"/>
    <mergeCell ref="G58:G59"/>
    <mergeCell ref="F83:F84"/>
    <mergeCell ref="G83:G84"/>
    <mergeCell ref="G5:G6"/>
    <mergeCell ref="C3:F3"/>
    <mergeCell ref="C2:F2"/>
    <mergeCell ref="H5:H6"/>
    <mergeCell ref="F21:F24"/>
    <mergeCell ref="G21:G24"/>
    <mergeCell ref="E54:E56"/>
    <mergeCell ref="E58:E59"/>
    <mergeCell ref="C5:C6"/>
    <mergeCell ref="D5:D6"/>
    <mergeCell ref="E5:E6"/>
  </mergeCells>
  <pageMargins left="0.7" right="0.7" top="0.75" bottom="0.75" header="0.3" footer="0.3"/>
  <pageSetup paperSize="9" scale="64" orientation="portrait" verticalDpi="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7"/>
  <sheetViews>
    <sheetView tabSelected="1" view="pageBreakPreview" zoomScale="60" zoomScaleNormal="100" workbookViewId="0">
      <selection activeCell="N111" sqref="N111"/>
    </sheetView>
  </sheetViews>
  <sheetFormatPr defaultRowHeight="15" x14ac:dyDescent="0.25"/>
  <cols>
    <col min="5" max="5" width="93.85546875" customWidth="1"/>
    <col min="9" max="9" width="11.28515625" customWidth="1"/>
    <col min="10" max="10" width="9.85546875" customWidth="1"/>
    <col min="12" max="12" width="11.85546875" customWidth="1"/>
  </cols>
  <sheetData>
    <row r="2" spans="2:12" x14ac:dyDescent="0.25">
      <c r="C2" s="224" t="s">
        <v>211</v>
      </c>
      <c r="D2" s="224"/>
      <c r="E2" s="224"/>
      <c r="F2" s="224"/>
      <c r="G2" s="224"/>
      <c r="H2" s="224"/>
      <c r="I2" s="224"/>
    </row>
    <row r="3" spans="2:12" ht="60" customHeight="1" x14ac:dyDescent="0.25">
      <c r="C3" s="224"/>
      <c r="D3" s="224"/>
      <c r="E3" s="224"/>
      <c r="F3" s="224"/>
      <c r="G3" s="224"/>
      <c r="H3" s="224"/>
      <c r="I3" s="224"/>
    </row>
    <row r="5" spans="2:12" ht="60" x14ac:dyDescent="0.25">
      <c r="B5" s="45" t="s">
        <v>162</v>
      </c>
      <c r="C5" s="46" t="s">
        <v>2</v>
      </c>
      <c r="D5" s="46"/>
      <c r="E5" s="46"/>
      <c r="F5" s="45" t="s">
        <v>3</v>
      </c>
      <c r="G5" s="45" t="s">
        <v>163</v>
      </c>
      <c r="H5" s="45" t="s">
        <v>164</v>
      </c>
      <c r="I5" s="47" t="s">
        <v>165</v>
      </c>
      <c r="J5" s="48" t="s">
        <v>158</v>
      </c>
    </row>
    <row r="6" spans="2:12" ht="47.25" customHeight="1" x14ac:dyDescent="0.25">
      <c r="B6" s="49" t="s">
        <v>166</v>
      </c>
      <c r="C6" s="50"/>
      <c r="D6" s="50"/>
      <c r="E6" s="50"/>
      <c r="F6" s="50"/>
      <c r="G6" s="50"/>
      <c r="H6" s="50"/>
      <c r="I6" s="50"/>
      <c r="J6" s="51"/>
    </row>
    <row r="7" spans="2:12" ht="16.5" x14ac:dyDescent="0.25">
      <c r="B7" s="52" t="s">
        <v>106</v>
      </c>
      <c r="C7" s="53" t="s">
        <v>167</v>
      </c>
      <c r="D7" s="54"/>
      <c r="E7" s="54"/>
      <c r="F7" s="54"/>
      <c r="G7" s="54"/>
      <c r="H7" s="54"/>
      <c r="I7" s="54"/>
      <c r="J7" s="55"/>
    </row>
    <row r="8" spans="2:12" x14ac:dyDescent="0.25">
      <c r="B8" s="56"/>
      <c r="C8" s="57" t="s">
        <v>192</v>
      </c>
      <c r="D8" s="58"/>
      <c r="E8" s="59"/>
      <c r="F8" s="60" t="s">
        <v>8</v>
      </c>
      <c r="G8" s="61"/>
      <c r="H8" s="62">
        <v>56.5</v>
      </c>
      <c r="I8" s="62">
        <v>117.2</v>
      </c>
      <c r="J8" s="63">
        <v>2.1</v>
      </c>
    </row>
    <row r="9" spans="2:12" ht="57.75" customHeight="1" x14ac:dyDescent="0.25">
      <c r="B9" s="56"/>
      <c r="C9" s="64"/>
      <c r="D9" s="65"/>
      <c r="E9" s="66"/>
      <c r="F9" s="67"/>
      <c r="G9" s="68"/>
      <c r="H9" s="69"/>
      <c r="I9" s="70"/>
      <c r="J9" s="71"/>
      <c r="L9" s="42"/>
    </row>
    <row r="10" spans="2:12" x14ac:dyDescent="0.25">
      <c r="B10" s="56"/>
      <c r="C10" s="64"/>
      <c r="D10" s="65"/>
      <c r="E10" s="66"/>
      <c r="F10" s="60" t="s">
        <v>9</v>
      </c>
      <c r="G10" s="61"/>
      <c r="H10" s="62">
        <v>25.2</v>
      </c>
      <c r="I10" s="62">
        <v>59.4</v>
      </c>
      <c r="J10" s="63">
        <v>2.4</v>
      </c>
      <c r="L10" s="42"/>
    </row>
    <row r="11" spans="2:12" ht="74.25" customHeight="1" x14ac:dyDescent="0.25">
      <c r="B11" s="56"/>
      <c r="C11" s="72"/>
      <c r="D11" s="73"/>
      <c r="E11" s="74"/>
      <c r="F11" s="67"/>
      <c r="G11" s="68"/>
      <c r="H11" s="69"/>
      <c r="I11" s="70"/>
      <c r="J11" s="71"/>
      <c r="L11" s="42"/>
    </row>
    <row r="12" spans="2:12" x14ac:dyDescent="0.25">
      <c r="B12" s="75"/>
      <c r="C12" s="76" t="s">
        <v>168</v>
      </c>
      <c r="D12" s="76"/>
      <c r="E12" s="76"/>
      <c r="F12" s="60" t="s">
        <v>8</v>
      </c>
      <c r="G12" s="61"/>
      <c r="H12" s="62">
        <v>56.5</v>
      </c>
      <c r="I12" s="62">
        <v>117.2</v>
      </c>
      <c r="J12" s="63">
        <v>2.1</v>
      </c>
      <c r="L12" s="42"/>
    </row>
    <row r="13" spans="2:12" ht="6.75" customHeight="1" x14ac:dyDescent="0.25">
      <c r="B13" s="56"/>
      <c r="C13" s="76"/>
      <c r="D13" s="76"/>
      <c r="E13" s="76"/>
      <c r="F13" s="67"/>
      <c r="G13" s="68"/>
      <c r="H13" s="69"/>
      <c r="I13" s="70"/>
      <c r="J13" s="71"/>
      <c r="L13" s="42"/>
    </row>
    <row r="14" spans="2:12" ht="6.75" customHeight="1" x14ac:dyDescent="0.25">
      <c r="B14" s="56"/>
      <c r="C14" s="76"/>
      <c r="D14" s="76"/>
      <c r="E14" s="76"/>
      <c r="F14" s="60" t="s">
        <v>9</v>
      </c>
      <c r="G14" s="149"/>
      <c r="H14" s="62">
        <v>41.7</v>
      </c>
      <c r="I14" s="62">
        <v>89.3</v>
      </c>
      <c r="J14" s="63">
        <v>2.1</v>
      </c>
      <c r="L14" s="42"/>
    </row>
    <row r="15" spans="2:12" ht="10.5" customHeight="1" x14ac:dyDescent="0.25">
      <c r="B15" s="56"/>
      <c r="C15" s="76"/>
      <c r="D15" s="76"/>
      <c r="E15" s="76"/>
      <c r="F15" s="67"/>
      <c r="G15" s="150"/>
      <c r="H15" s="69"/>
      <c r="I15" s="70"/>
      <c r="J15" s="70"/>
      <c r="L15" s="42"/>
    </row>
    <row r="16" spans="2:12" x14ac:dyDescent="0.25">
      <c r="B16" s="56"/>
      <c r="C16" s="76"/>
      <c r="D16" s="76"/>
      <c r="E16" s="76"/>
      <c r="F16" s="60" t="s">
        <v>9</v>
      </c>
      <c r="G16" s="61"/>
      <c r="H16" s="62">
        <v>23.3</v>
      </c>
      <c r="I16" s="62">
        <v>47.7</v>
      </c>
      <c r="J16" s="63">
        <v>2</v>
      </c>
      <c r="L16" s="42"/>
    </row>
    <row r="17" spans="2:14" ht="6" customHeight="1" x14ac:dyDescent="0.25">
      <c r="B17" s="56"/>
      <c r="C17" s="76"/>
      <c r="D17" s="76"/>
      <c r="E17" s="76"/>
      <c r="F17" s="67"/>
      <c r="G17" s="68"/>
      <c r="H17" s="69"/>
      <c r="I17" s="70"/>
      <c r="J17" s="71"/>
      <c r="L17" s="42"/>
    </row>
    <row r="18" spans="2:14" hidden="1" x14ac:dyDescent="0.25">
      <c r="B18" s="56"/>
      <c r="C18" s="76"/>
      <c r="D18" s="76"/>
      <c r="E18" s="76"/>
      <c r="F18" s="60" t="s">
        <v>9</v>
      </c>
      <c r="G18" s="61"/>
      <c r="H18" s="62"/>
      <c r="I18" s="62"/>
      <c r="J18" s="63"/>
      <c r="L18" s="42"/>
    </row>
    <row r="19" spans="2:14" hidden="1" x14ac:dyDescent="0.25">
      <c r="B19" s="56"/>
      <c r="C19" s="76"/>
      <c r="D19" s="76"/>
      <c r="E19" s="76"/>
      <c r="F19" s="67"/>
      <c r="G19" s="68"/>
      <c r="H19" s="69"/>
      <c r="I19" s="70"/>
      <c r="J19" s="71"/>
      <c r="L19" s="42"/>
    </row>
    <row r="20" spans="2:14" ht="16.5" customHeight="1" x14ac:dyDescent="0.25">
      <c r="B20" s="56"/>
      <c r="C20" s="57" t="s">
        <v>169</v>
      </c>
      <c r="D20" s="77"/>
      <c r="E20" s="78"/>
      <c r="F20" s="79" t="s">
        <v>8</v>
      </c>
      <c r="G20" s="79"/>
      <c r="H20" s="80">
        <v>56.5</v>
      </c>
      <c r="I20" s="80">
        <v>117.2</v>
      </c>
      <c r="J20" s="81">
        <v>2.1</v>
      </c>
      <c r="L20" s="42"/>
      <c r="N20" s="229">
        <f>AVERAGE(J8:J23)</f>
        <v>2.2250000000000001</v>
      </c>
    </row>
    <row r="21" spans="2:14" ht="15.75" x14ac:dyDescent="0.25">
      <c r="B21" s="56"/>
      <c r="C21" s="82"/>
      <c r="D21" s="83"/>
      <c r="E21" s="84"/>
      <c r="F21" s="85" t="s">
        <v>9</v>
      </c>
      <c r="G21" s="86"/>
      <c r="H21" s="80">
        <v>25.2</v>
      </c>
      <c r="I21" s="80">
        <v>59.4</v>
      </c>
      <c r="J21" s="81">
        <v>2.4</v>
      </c>
      <c r="L21" s="42"/>
    </row>
    <row r="22" spans="2:14" ht="9" customHeight="1" x14ac:dyDescent="0.25">
      <c r="B22" s="56"/>
      <c r="C22" s="82"/>
      <c r="D22" s="145"/>
      <c r="E22" s="84"/>
      <c r="F22" s="79" t="s">
        <v>9</v>
      </c>
      <c r="G22" s="79"/>
      <c r="H22" s="87">
        <v>6.8</v>
      </c>
      <c r="I22" s="88">
        <v>17.8</v>
      </c>
      <c r="J22" s="63">
        <v>2.6</v>
      </c>
      <c r="L22" s="42"/>
    </row>
    <row r="23" spans="2:14" ht="6" customHeight="1" x14ac:dyDescent="0.25">
      <c r="B23" s="56"/>
      <c r="C23" s="146"/>
      <c r="D23" s="147"/>
      <c r="E23" s="148"/>
      <c r="F23" s="79"/>
      <c r="G23" s="79"/>
      <c r="H23" s="89"/>
      <c r="I23" s="90"/>
      <c r="J23" s="71"/>
      <c r="L23" s="42"/>
    </row>
    <row r="24" spans="2:14" ht="35.25" customHeight="1" x14ac:dyDescent="0.25">
      <c r="B24" s="52" t="s">
        <v>107</v>
      </c>
      <c r="C24" s="91" t="s">
        <v>170</v>
      </c>
      <c r="D24" s="92"/>
      <c r="E24" s="92"/>
      <c r="F24" s="92"/>
      <c r="G24" s="92"/>
      <c r="H24" s="92"/>
      <c r="I24" s="92"/>
      <c r="J24" s="93"/>
      <c r="L24" s="42"/>
    </row>
    <row r="25" spans="2:14" ht="15.75" x14ac:dyDescent="0.25">
      <c r="B25" s="94"/>
      <c r="C25" s="57" t="s">
        <v>171</v>
      </c>
      <c r="D25" s="95"/>
      <c r="E25" s="96"/>
      <c r="F25" s="79" t="s">
        <v>8</v>
      </c>
      <c r="G25" s="79"/>
      <c r="H25" s="97">
        <v>56.5</v>
      </c>
      <c r="I25" s="97">
        <v>117.2</v>
      </c>
      <c r="J25" s="98">
        <v>2.1</v>
      </c>
      <c r="L25" s="42"/>
    </row>
    <row r="26" spans="2:14" ht="15.75" x14ac:dyDescent="0.25">
      <c r="B26" s="99"/>
      <c r="C26" s="100"/>
      <c r="D26" s="101"/>
      <c r="E26" s="102"/>
      <c r="F26" s="85" t="s">
        <v>9</v>
      </c>
      <c r="G26" s="86"/>
      <c r="H26" s="97">
        <v>40</v>
      </c>
      <c r="I26" s="97">
        <v>87.3</v>
      </c>
      <c r="J26" s="98">
        <v>2.2000000000000002</v>
      </c>
      <c r="L26" s="42"/>
    </row>
    <row r="27" spans="2:14" ht="15.75" x14ac:dyDescent="0.25">
      <c r="B27" s="103"/>
      <c r="C27" s="104"/>
      <c r="D27" s="105"/>
      <c r="E27" s="106"/>
      <c r="F27" s="85" t="s">
        <v>9</v>
      </c>
      <c r="G27" s="86"/>
      <c r="H27" s="97">
        <v>6.8</v>
      </c>
      <c r="I27" s="97">
        <v>17.8</v>
      </c>
      <c r="J27" s="98">
        <v>2.6</v>
      </c>
      <c r="L27" s="42"/>
    </row>
    <row r="28" spans="2:14" ht="54" customHeight="1" x14ac:dyDescent="0.25">
      <c r="B28" s="94"/>
      <c r="C28" s="107" t="s">
        <v>172</v>
      </c>
      <c r="D28" s="108"/>
      <c r="E28" s="109"/>
      <c r="F28" s="79" t="s">
        <v>8</v>
      </c>
      <c r="G28" s="79"/>
      <c r="H28" s="97">
        <v>56.5</v>
      </c>
      <c r="I28" s="97">
        <v>117.2</v>
      </c>
      <c r="J28" s="98">
        <v>2.1</v>
      </c>
      <c r="L28" s="42"/>
    </row>
    <row r="29" spans="2:14" ht="39.75" customHeight="1" x14ac:dyDescent="0.25">
      <c r="B29" s="103"/>
      <c r="C29" s="110"/>
      <c r="D29" s="111"/>
      <c r="E29" s="112"/>
      <c r="F29" s="85" t="s">
        <v>9</v>
      </c>
      <c r="G29" s="86"/>
      <c r="H29" s="97">
        <v>40</v>
      </c>
      <c r="I29" s="97">
        <v>87.3</v>
      </c>
      <c r="J29" s="98">
        <v>2.2000000000000002</v>
      </c>
      <c r="L29" s="42"/>
      <c r="N29" s="229">
        <f>AVERAGE(J25:J29)</f>
        <v>2.2399999999999998</v>
      </c>
    </row>
    <row r="30" spans="2:14" x14ac:dyDescent="0.25">
      <c r="B30" s="52" t="s">
        <v>108</v>
      </c>
      <c r="C30" s="113" t="s">
        <v>173</v>
      </c>
      <c r="D30" s="43"/>
      <c r="E30" s="43"/>
      <c r="F30" s="43"/>
      <c r="G30" s="43"/>
      <c r="H30" s="43"/>
      <c r="I30" s="43"/>
      <c r="J30" s="44"/>
      <c r="L30" s="42"/>
    </row>
    <row r="31" spans="2:14" ht="15.75" x14ac:dyDescent="0.25">
      <c r="B31" s="94"/>
      <c r="C31" s="57" t="s">
        <v>174</v>
      </c>
      <c r="D31" s="95"/>
      <c r="E31" s="96"/>
      <c r="F31" s="79" t="s">
        <v>8</v>
      </c>
      <c r="G31" s="79"/>
      <c r="H31" s="97">
        <v>56.5</v>
      </c>
      <c r="I31" s="97">
        <v>117.2</v>
      </c>
      <c r="J31" s="98">
        <v>2.1</v>
      </c>
      <c r="L31" s="42"/>
    </row>
    <row r="32" spans="2:14" ht="22.5" customHeight="1" x14ac:dyDescent="0.25">
      <c r="B32" s="103"/>
      <c r="C32" s="104"/>
      <c r="D32" s="105"/>
      <c r="E32" s="106"/>
      <c r="F32" s="85" t="s">
        <v>9</v>
      </c>
      <c r="G32" s="86"/>
      <c r="H32" s="97">
        <v>25.2</v>
      </c>
      <c r="I32" s="97">
        <v>59.4</v>
      </c>
      <c r="J32" s="98">
        <v>2.4</v>
      </c>
      <c r="L32" s="42"/>
    </row>
    <row r="33" spans="2:14" ht="15.75" x14ac:dyDescent="0.25">
      <c r="B33" s="94"/>
      <c r="C33" s="57" t="s">
        <v>175</v>
      </c>
      <c r="D33" s="95"/>
      <c r="E33" s="96"/>
      <c r="F33" s="79" t="s">
        <v>8</v>
      </c>
      <c r="G33" s="79"/>
      <c r="H33" s="97">
        <v>56.5</v>
      </c>
      <c r="I33" s="97">
        <v>117.2</v>
      </c>
      <c r="J33" s="114">
        <v>2.1</v>
      </c>
      <c r="L33" s="42"/>
    </row>
    <row r="34" spans="2:14" ht="15.75" x14ac:dyDescent="0.25">
      <c r="B34" s="99"/>
      <c r="C34" s="100"/>
      <c r="D34" s="101"/>
      <c r="E34" s="102"/>
      <c r="F34" s="85" t="s">
        <v>9</v>
      </c>
      <c r="G34" s="86"/>
      <c r="H34" s="97">
        <v>41.7</v>
      </c>
      <c r="I34" s="97">
        <v>89.3</v>
      </c>
      <c r="J34" s="114">
        <v>2.1</v>
      </c>
      <c r="L34" s="42"/>
    </row>
    <row r="35" spans="2:14" ht="15.75" x14ac:dyDescent="0.25">
      <c r="B35" s="103"/>
      <c r="C35" s="104"/>
      <c r="D35" s="105"/>
      <c r="E35" s="106"/>
      <c r="F35" s="85" t="s">
        <v>9</v>
      </c>
      <c r="G35" s="86"/>
      <c r="H35" s="97">
        <v>6.8</v>
      </c>
      <c r="I35" s="97">
        <v>17.8</v>
      </c>
      <c r="J35" s="114">
        <v>2.6</v>
      </c>
      <c r="L35" s="42"/>
    </row>
    <row r="36" spans="2:14" ht="15.75" x14ac:dyDescent="0.25">
      <c r="B36" s="94"/>
      <c r="C36" s="57" t="s">
        <v>193</v>
      </c>
      <c r="D36" s="95"/>
      <c r="E36" s="96"/>
      <c r="F36" s="79" t="s">
        <v>8</v>
      </c>
      <c r="G36" s="79"/>
      <c r="H36" s="97">
        <v>56.5</v>
      </c>
      <c r="I36" s="97">
        <v>117.2</v>
      </c>
      <c r="J36" s="98">
        <v>2.1</v>
      </c>
      <c r="L36" s="42"/>
    </row>
    <row r="37" spans="2:14" ht="15.75" x14ac:dyDescent="0.25">
      <c r="B37" s="99"/>
      <c r="C37" s="100"/>
      <c r="D37" s="101"/>
      <c r="E37" s="102"/>
      <c r="F37" s="85" t="s">
        <v>9</v>
      </c>
      <c r="G37" s="86"/>
      <c r="H37" s="97">
        <v>25.2</v>
      </c>
      <c r="I37" s="97">
        <v>59.4</v>
      </c>
      <c r="J37" s="98">
        <v>2.4</v>
      </c>
      <c r="L37" s="42"/>
    </row>
    <row r="38" spans="2:14" ht="15.75" x14ac:dyDescent="0.25">
      <c r="B38" s="103"/>
      <c r="C38" s="104"/>
      <c r="D38" s="105"/>
      <c r="E38" s="106"/>
      <c r="F38" s="85" t="s">
        <v>9</v>
      </c>
      <c r="G38" s="86"/>
      <c r="H38" s="97">
        <v>6.8</v>
      </c>
      <c r="I38" s="97">
        <v>17.8</v>
      </c>
      <c r="J38" s="98">
        <v>2.6</v>
      </c>
      <c r="L38" s="42"/>
      <c r="N38" s="229">
        <f>AVERAGE(J31:J40)</f>
        <v>2.2800000000000002</v>
      </c>
    </row>
    <row r="39" spans="2:14" ht="15.75" x14ac:dyDescent="0.25">
      <c r="B39" s="151"/>
      <c r="C39" s="156" t="s">
        <v>194</v>
      </c>
      <c r="D39" s="157"/>
      <c r="E39" s="157"/>
      <c r="F39" s="79" t="s">
        <v>8</v>
      </c>
      <c r="G39" s="79"/>
      <c r="H39" s="97">
        <v>56.5</v>
      </c>
      <c r="I39" s="97">
        <v>117.2</v>
      </c>
      <c r="J39" s="98">
        <v>2.1</v>
      </c>
      <c r="L39" s="42"/>
    </row>
    <row r="40" spans="2:14" ht="15.75" x14ac:dyDescent="0.25">
      <c r="B40" s="103"/>
      <c r="C40" s="158"/>
      <c r="D40" s="159"/>
      <c r="E40" s="159"/>
      <c r="F40" s="85" t="s">
        <v>9</v>
      </c>
      <c r="G40" s="86"/>
      <c r="H40" s="97">
        <v>18.399999999999999</v>
      </c>
      <c r="I40" s="97">
        <v>41.6</v>
      </c>
      <c r="J40" s="98">
        <v>2.2999999999999998</v>
      </c>
      <c r="L40" s="42"/>
    </row>
    <row r="41" spans="2:14" x14ac:dyDescent="0.25">
      <c r="B41" s="52" t="s">
        <v>109</v>
      </c>
      <c r="C41" s="113" t="s">
        <v>176</v>
      </c>
      <c r="D41" s="43"/>
      <c r="E41" s="43"/>
      <c r="F41" s="43"/>
      <c r="G41" s="43"/>
      <c r="H41" s="43"/>
      <c r="I41" s="43"/>
      <c r="J41" s="44"/>
      <c r="L41" s="42"/>
    </row>
    <row r="42" spans="2:14" ht="15.75" x14ac:dyDescent="0.25">
      <c r="B42" s="115"/>
      <c r="C42" s="57" t="s">
        <v>177</v>
      </c>
      <c r="D42" s="95"/>
      <c r="E42" s="96"/>
      <c r="F42" s="79" t="s">
        <v>8</v>
      </c>
      <c r="G42" s="79"/>
      <c r="H42" s="97">
        <v>56.5</v>
      </c>
      <c r="I42" s="97">
        <v>117.2</v>
      </c>
      <c r="J42" s="114">
        <v>2.1</v>
      </c>
      <c r="L42" s="42"/>
    </row>
    <row r="43" spans="2:14" ht="15.75" x14ac:dyDescent="0.25">
      <c r="B43" s="103"/>
      <c r="C43" s="104"/>
      <c r="D43" s="105"/>
      <c r="E43" s="106"/>
      <c r="F43" s="85" t="s">
        <v>9</v>
      </c>
      <c r="G43" s="86"/>
      <c r="H43" s="97">
        <v>40</v>
      </c>
      <c r="I43" s="97">
        <v>87.3</v>
      </c>
      <c r="J43" s="114">
        <v>2.2000000000000002</v>
      </c>
      <c r="L43" s="42"/>
    </row>
    <row r="44" spans="2:14" ht="39.75" customHeight="1" x14ac:dyDescent="0.25">
      <c r="B44" s="94"/>
      <c r="C44" s="57" t="s">
        <v>195</v>
      </c>
      <c r="D44" s="160"/>
      <c r="E44" s="161"/>
      <c r="F44" s="79" t="s">
        <v>8</v>
      </c>
      <c r="G44" s="79"/>
      <c r="H44" s="97">
        <v>56.5</v>
      </c>
      <c r="I44" s="97">
        <v>117.2</v>
      </c>
      <c r="J44" s="98">
        <v>2.1</v>
      </c>
      <c r="L44" s="42"/>
    </row>
    <row r="45" spans="2:14" ht="55.5" customHeight="1" x14ac:dyDescent="0.25">
      <c r="B45" s="103"/>
      <c r="C45" s="162"/>
      <c r="D45" s="163"/>
      <c r="E45" s="164"/>
      <c r="F45" s="85" t="s">
        <v>9</v>
      </c>
      <c r="G45" s="86"/>
      <c r="H45" s="97">
        <v>40</v>
      </c>
      <c r="I45" s="97">
        <v>87.3</v>
      </c>
      <c r="J45" s="98">
        <v>2.2000000000000002</v>
      </c>
      <c r="L45" s="42"/>
      <c r="N45" s="229">
        <f>AVERAGE(J42:J51)</f>
        <v>2.1700000000000004</v>
      </c>
    </row>
    <row r="46" spans="2:14" ht="15.75" x14ac:dyDescent="0.25">
      <c r="B46" s="94"/>
      <c r="C46" s="57" t="s">
        <v>178</v>
      </c>
      <c r="D46" s="95"/>
      <c r="E46" s="96"/>
      <c r="F46" s="79" t="s">
        <v>8</v>
      </c>
      <c r="G46" s="79"/>
      <c r="H46" s="97">
        <v>56.5</v>
      </c>
      <c r="I46" s="97">
        <v>117.2</v>
      </c>
      <c r="J46" s="98">
        <v>2.1</v>
      </c>
      <c r="L46" s="42"/>
    </row>
    <row r="47" spans="2:14" ht="15.75" x14ac:dyDescent="0.25">
      <c r="B47" s="99"/>
      <c r="C47" s="100"/>
      <c r="D47" s="101"/>
      <c r="E47" s="102"/>
      <c r="F47" s="85" t="s">
        <v>9</v>
      </c>
      <c r="G47" s="86"/>
      <c r="H47" s="97">
        <v>56.5</v>
      </c>
      <c r="I47" s="97">
        <v>117.2</v>
      </c>
      <c r="J47" s="114">
        <v>2.1</v>
      </c>
      <c r="L47" s="42"/>
    </row>
    <row r="48" spans="2:14" ht="15.75" x14ac:dyDescent="0.25">
      <c r="B48" s="103"/>
      <c r="C48" s="104"/>
      <c r="D48" s="105"/>
      <c r="E48" s="106"/>
      <c r="F48" s="85" t="s">
        <v>9</v>
      </c>
      <c r="G48" s="86"/>
      <c r="H48" s="97">
        <v>23.3</v>
      </c>
      <c r="I48" s="97">
        <v>47.7</v>
      </c>
      <c r="J48" s="114">
        <v>2</v>
      </c>
      <c r="L48" s="42"/>
    </row>
    <row r="49" spans="2:14" ht="15.75" x14ac:dyDescent="0.25">
      <c r="B49" s="128"/>
      <c r="C49" s="156" t="s">
        <v>196</v>
      </c>
      <c r="D49" s="157"/>
      <c r="E49" s="157"/>
      <c r="F49" s="79" t="s">
        <v>8</v>
      </c>
      <c r="G49" s="79"/>
      <c r="H49" s="97">
        <v>56.5</v>
      </c>
      <c r="I49" s="97">
        <v>117.2</v>
      </c>
      <c r="J49" s="98">
        <v>2.1</v>
      </c>
      <c r="L49" s="42"/>
    </row>
    <row r="50" spans="2:14" ht="15.75" x14ac:dyDescent="0.25">
      <c r="B50" s="128"/>
      <c r="C50" s="167"/>
      <c r="D50" s="168"/>
      <c r="E50" s="168"/>
      <c r="F50" s="85" t="s">
        <v>9</v>
      </c>
      <c r="G50" s="86"/>
      <c r="H50" s="97">
        <v>40</v>
      </c>
      <c r="I50" s="97">
        <v>87.3</v>
      </c>
      <c r="J50" s="98">
        <v>2.2000000000000002</v>
      </c>
      <c r="L50" s="42"/>
    </row>
    <row r="51" spans="2:14" ht="15.75" x14ac:dyDescent="0.25">
      <c r="B51" s="128"/>
      <c r="C51" s="158"/>
      <c r="D51" s="159"/>
      <c r="E51" s="159"/>
      <c r="F51" s="85" t="s">
        <v>9</v>
      </c>
      <c r="G51" s="86"/>
      <c r="H51" s="97">
        <v>6.8</v>
      </c>
      <c r="I51" s="97">
        <v>17.8</v>
      </c>
      <c r="J51" s="98">
        <v>2.6</v>
      </c>
      <c r="L51" s="42"/>
    </row>
    <row r="52" spans="2:14" x14ac:dyDescent="0.25">
      <c r="B52" s="115" t="s">
        <v>110</v>
      </c>
      <c r="C52" s="116" t="s">
        <v>179</v>
      </c>
      <c r="D52" s="95"/>
      <c r="E52" s="95"/>
      <c r="F52" s="117"/>
      <c r="G52" s="117"/>
      <c r="H52" s="117"/>
      <c r="I52" s="117"/>
      <c r="J52" s="118"/>
      <c r="L52" s="42"/>
    </row>
    <row r="53" spans="2:14" x14ac:dyDescent="0.25">
      <c r="B53" s="99"/>
      <c r="C53" s="100"/>
      <c r="D53" s="101"/>
      <c r="E53" s="119"/>
      <c r="F53" s="20"/>
      <c r="G53" s="20"/>
      <c r="H53" s="20"/>
      <c r="I53" s="20"/>
      <c r="J53" s="120"/>
      <c r="L53" s="42"/>
    </row>
    <row r="54" spans="2:14" x14ac:dyDescent="0.25">
      <c r="B54" s="103"/>
      <c r="C54" s="104"/>
      <c r="D54" s="105"/>
      <c r="E54" s="105"/>
      <c r="F54" s="121"/>
      <c r="G54" s="121"/>
      <c r="H54" s="121"/>
      <c r="I54" s="121"/>
      <c r="J54" s="122"/>
      <c r="L54" s="42"/>
    </row>
    <row r="55" spans="2:14" ht="15.75" x14ac:dyDescent="0.25">
      <c r="B55" s="94"/>
      <c r="C55" s="57" t="s">
        <v>177</v>
      </c>
      <c r="D55" s="95"/>
      <c r="E55" s="96"/>
      <c r="F55" s="79" t="s">
        <v>8</v>
      </c>
      <c r="G55" s="79"/>
      <c r="H55" s="97">
        <v>56.5</v>
      </c>
      <c r="I55" s="97">
        <v>117.2</v>
      </c>
      <c r="J55" s="98">
        <v>2.1</v>
      </c>
      <c r="L55" s="42"/>
    </row>
    <row r="56" spans="2:14" ht="15.75" x14ac:dyDescent="0.25">
      <c r="B56" s="103"/>
      <c r="C56" s="104"/>
      <c r="D56" s="105"/>
      <c r="E56" s="106"/>
      <c r="F56" s="85" t="s">
        <v>9</v>
      </c>
      <c r="G56" s="86"/>
      <c r="H56" s="97">
        <v>40</v>
      </c>
      <c r="I56" s="97">
        <v>87.3</v>
      </c>
      <c r="J56" s="98">
        <v>2.2000000000000002</v>
      </c>
      <c r="L56" s="42"/>
    </row>
    <row r="57" spans="2:14" ht="15.75" x14ac:dyDescent="0.25">
      <c r="B57" s="94"/>
      <c r="C57" s="57" t="s">
        <v>197</v>
      </c>
      <c r="D57" s="153"/>
      <c r="E57" s="169"/>
      <c r="F57" s="79" t="s">
        <v>8</v>
      </c>
      <c r="G57" s="79"/>
      <c r="H57" s="97">
        <v>56.5</v>
      </c>
      <c r="I57" s="97">
        <v>117.2</v>
      </c>
      <c r="J57" s="98">
        <v>2.1</v>
      </c>
      <c r="L57" s="42"/>
    </row>
    <row r="58" spans="2:14" ht="15.75" x14ac:dyDescent="0.25">
      <c r="B58" s="99"/>
      <c r="C58" s="165"/>
      <c r="D58" s="166"/>
      <c r="E58" s="170"/>
      <c r="F58" s="85" t="s">
        <v>9</v>
      </c>
      <c r="G58" s="86"/>
      <c r="H58" s="97">
        <v>40</v>
      </c>
      <c r="I58" s="97">
        <v>87.3</v>
      </c>
      <c r="J58" s="98">
        <v>2.2000000000000002</v>
      </c>
      <c r="L58" s="42"/>
      <c r="N58" s="229">
        <f>AVERAGE(J55:J59)</f>
        <v>2.2400000000000002</v>
      </c>
    </row>
    <row r="59" spans="2:14" ht="15.75" x14ac:dyDescent="0.25">
      <c r="B59" s="103"/>
      <c r="C59" s="154"/>
      <c r="D59" s="155"/>
      <c r="E59" s="171"/>
      <c r="F59" s="85" t="s">
        <v>9</v>
      </c>
      <c r="G59" s="86"/>
      <c r="H59" s="97">
        <v>6.8</v>
      </c>
      <c r="I59" s="97">
        <v>17.8</v>
      </c>
      <c r="J59" s="98">
        <v>2.6</v>
      </c>
      <c r="L59" s="42"/>
    </row>
    <row r="60" spans="2:14" ht="15" customHeight="1" x14ac:dyDescent="0.25">
      <c r="B60" s="52" t="s">
        <v>111</v>
      </c>
      <c r="C60" s="113" t="s">
        <v>180</v>
      </c>
      <c r="D60" s="130"/>
      <c r="E60" s="130"/>
      <c r="F60" s="130"/>
      <c r="G60" s="130"/>
      <c r="H60" s="130"/>
      <c r="I60" s="130"/>
      <c r="J60" s="131"/>
      <c r="L60" s="42"/>
    </row>
    <row r="61" spans="2:14" ht="15.75" customHeight="1" x14ac:dyDescent="0.25">
      <c r="B61" s="115"/>
      <c r="C61" s="57" t="s">
        <v>198</v>
      </c>
      <c r="D61" s="58"/>
      <c r="E61" s="59"/>
      <c r="F61" s="221" t="s">
        <v>8</v>
      </c>
      <c r="G61" s="226"/>
      <c r="H61" s="32">
        <v>56.5</v>
      </c>
      <c r="I61" s="97">
        <v>117.2</v>
      </c>
      <c r="J61" s="98">
        <v>2.1</v>
      </c>
      <c r="L61" s="42"/>
    </row>
    <row r="62" spans="2:14" ht="15.75" x14ac:dyDescent="0.25">
      <c r="B62" s="103"/>
      <c r="C62" s="72"/>
      <c r="D62" s="73"/>
      <c r="E62" s="74"/>
      <c r="F62" s="129" t="s">
        <v>9</v>
      </c>
      <c r="G62" s="225"/>
      <c r="H62" s="32">
        <v>40</v>
      </c>
      <c r="I62" s="97">
        <v>87.3</v>
      </c>
      <c r="J62" s="98">
        <v>2.2000000000000002</v>
      </c>
      <c r="L62" s="42"/>
    </row>
    <row r="63" spans="2:14" ht="15.75" x14ac:dyDescent="0.25">
      <c r="B63" s="94"/>
      <c r="C63" s="57" t="s">
        <v>181</v>
      </c>
      <c r="D63" s="95"/>
      <c r="E63" s="96"/>
      <c r="F63" s="79" t="s">
        <v>8</v>
      </c>
      <c r="G63" s="79"/>
      <c r="H63" s="97">
        <v>56.5</v>
      </c>
      <c r="I63" s="97">
        <v>117.2</v>
      </c>
      <c r="J63" s="98">
        <v>2.1</v>
      </c>
      <c r="L63" s="42"/>
    </row>
    <row r="64" spans="2:14" ht="15.75" x14ac:dyDescent="0.25">
      <c r="B64" s="99"/>
      <c r="C64" s="100"/>
      <c r="D64" s="101"/>
      <c r="E64" s="102"/>
      <c r="F64" s="85" t="s">
        <v>9</v>
      </c>
      <c r="G64" s="86"/>
      <c r="H64" s="97">
        <v>40</v>
      </c>
      <c r="I64" s="97">
        <v>87.3</v>
      </c>
      <c r="J64" s="98">
        <v>2.2000000000000002</v>
      </c>
      <c r="L64" s="42"/>
      <c r="N64" s="229">
        <f>AVERAGE(J61:J65)</f>
        <v>2.2400000000000002</v>
      </c>
    </row>
    <row r="65" spans="2:14" ht="15.75" x14ac:dyDescent="0.25">
      <c r="B65" s="103"/>
      <c r="C65" s="104"/>
      <c r="D65" s="105"/>
      <c r="E65" s="106"/>
      <c r="F65" s="85" t="s">
        <v>9</v>
      </c>
      <c r="G65" s="86"/>
      <c r="H65" s="97">
        <v>6.8</v>
      </c>
      <c r="I65" s="97">
        <v>17.8</v>
      </c>
      <c r="J65" s="98">
        <v>2.6</v>
      </c>
      <c r="L65" s="42"/>
    </row>
    <row r="66" spans="2:14" x14ac:dyDescent="0.25">
      <c r="B66" s="52" t="s">
        <v>112</v>
      </c>
      <c r="C66" s="113" t="s">
        <v>182</v>
      </c>
      <c r="D66" s="43"/>
      <c r="E66" s="43"/>
      <c r="F66" s="43"/>
      <c r="G66" s="43"/>
      <c r="H66" s="43"/>
      <c r="I66" s="43"/>
      <c r="J66" s="44"/>
      <c r="L66" s="42"/>
    </row>
    <row r="67" spans="2:14" ht="15.75" x14ac:dyDescent="0.25">
      <c r="B67" s="94"/>
      <c r="C67" s="57" t="s">
        <v>183</v>
      </c>
      <c r="D67" s="95"/>
      <c r="E67" s="96"/>
      <c r="F67" s="79" t="s">
        <v>8</v>
      </c>
      <c r="G67" s="79"/>
      <c r="H67" s="97">
        <v>56.5</v>
      </c>
      <c r="I67" s="97">
        <v>117.2</v>
      </c>
      <c r="J67" s="98">
        <v>2.1</v>
      </c>
      <c r="L67" s="42"/>
    </row>
    <row r="68" spans="2:14" ht="15.75" x14ac:dyDescent="0.25">
      <c r="B68" s="103"/>
      <c r="C68" s="104"/>
      <c r="D68" s="105"/>
      <c r="E68" s="106"/>
      <c r="F68" s="85" t="s">
        <v>9</v>
      </c>
      <c r="G68" s="86"/>
      <c r="H68" s="97">
        <v>40</v>
      </c>
      <c r="I68" s="97">
        <v>87.3</v>
      </c>
      <c r="J68" s="98">
        <v>2.2000000000000002</v>
      </c>
      <c r="L68" s="42"/>
      <c r="N68" s="229">
        <f>SUM(N64:N67)</f>
        <v>2.2400000000000002</v>
      </c>
    </row>
    <row r="69" spans="2:14" x14ac:dyDescent="0.25">
      <c r="B69" s="52" t="s">
        <v>113</v>
      </c>
      <c r="C69" s="113" t="s">
        <v>184</v>
      </c>
      <c r="D69" s="43"/>
      <c r="E69" s="43"/>
      <c r="F69" s="43"/>
      <c r="G69" s="43"/>
      <c r="H69" s="43"/>
      <c r="I69" s="43"/>
      <c r="J69" s="44"/>
      <c r="L69" s="42"/>
    </row>
    <row r="70" spans="2:14" ht="15.75" x14ac:dyDescent="0.25">
      <c r="B70" s="94"/>
      <c r="C70" s="57" t="s">
        <v>185</v>
      </c>
      <c r="D70" s="95"/>
      <c r="E70" s="96"/>
      <c r="F70" s="79" t="s">
        <v>8</v>
      </c>
      <c r="G70" s="79"/>
      <c r="H70" s="97">
        <v>56.5</v>
      </c>
      <c r="I70" s="97">
        <v>117.2</v>
      </c>
      <c r="J70" s="114">
        <v>2.1</v>
      </c>
      <c r="L70" s="42"/>
    </row>
    <row r="71" spans="2:14" ht="15.75" x14ac:dyDescent="0.25">
      <c r="B71" s="99"/>
      <c r="C71" s="100"/>
      <c r="D71" s="101"/>
      <c r="E71" s="102"/>
      <c r="F71" s="85" t="s">
        <v>9</v>
      </c>
      <c r="G71" s="86"/>
      <c r="H71" s="97">
        <v>29.1</v>
      </c>
      <c r="I71" s="97">
        <v>60.7</v>
      </c>
      <c r="J71" s="114">
        <v>2.1</v>
      </c>
      <c r="L71" s="42"/>
    </row>
    <row r="72" spans="2:14" ht="15.75" x14ac:dyDescent="0.25">
      <c r="B72" s="103"/>
      <c r="C72" s="104"/>
      <c r="D72" s="105"/>
      <c r="E72" s="106"/>
      <c r="F72" s="85" t="s">
        <v>9</v>
      </c>
      <c r="G72" s="86"/>
      <c r="H72" s="97">
        <v>23.3</v>
      </c>
      <c r="I72" s="97">
        <v>47.7</v>
      </c>
      <c r="J72" s="114">
        <v>2</v>
      </c>
      <c r="L72" s="42"/>
    </row>
    <row r="73" spans="2:14" ht="15.75" x14ac:dyDescent="0.25">
      <c r="B73" s="94"/>
      <c r="C73" s="57" t="s">
        <v>186</v>
      </c>
      <c r="D73" s="95"/>
      <c r="E73" s="96"/>
      <c r="F73" s="79" t="s">
        <v>8</v>
      </c>
      <c r="G73" s="79"/>
      <c r="H73" s="97">
        <v>56.5</v>
      </c>
      <c r="I73" s="97">
        <v>117.2</v>
      </c>
      <c r="J73" s="114">
        <v>2.1</v>
      </c>
      <c r="L73" s="42"/>
      <c r="N73" s="229">
        <f>AVERAGE(J70:J75)</f>
        <v>2.0333333333333337</v>
      </c>
    </row>
    <row r="74" spans="2:14" ht="15.75" x14ac:dyDescent="0.25">
      <c r="B74" s="99"/>
      <c r="C74" s="100"/>
      <c r="D74" s="101"/>
      <c r="E74" s="102"/>
      <c r="F74" s="85" t="s">
        <v>9</v>
      </c>
      <c r="G74" s="86"/>
      <c r="H74" s="97">
        <v>41.7</v>
      </c>
      <c r="I74" s="97">
        <v>89.3</v>
      </c>
      <c r="J74" s="114">
        <v>2.1</v>
      </c>
      <c r="L74" s="42"/>
    </row>
    <row r="75" spans="2:14" ht="15.75" x14ac:dyDescent="0.25">
      <c r="B75" s="103"/>
      <c r="C75" s="104"/>
      <c r="D75" s="105"/>
      <c r="E75" s="106"/>
      <c r="F75" s="85" t="s">
        <v>9</v>
      </c>
      <c r="G75" s="86"/>
      <c r="H75" s="97">
        <v>16.5</v>
      </c>
      <c r="I75" s="97">
        <v>29.9</v>
      </c>
      <c r="J75" s="114">
        <v>1.8</v>
      </c>
      <c r="L75" s="42"/>
    </row>
    <row r="76" spans="2:14" x14ac:dyDescent="0.25">
      <c r="B76" s="52" t="s">
        <v>115</v>
      </c>
      <c r="C76" s="113" t="s">
        <v>187</v>
      </c>
      <c r="D76" s="126"/>
      <c r="E76" s="126"/>
      <c r="F76" s="126"/>
      <c r="G76" s="126"/>
      <c r="H76" s="126"/>
      <c r="I76" s="126"/>
      <c r="J76" s="127"/>
      <c r="L76" s="42"/>
    </row>
    <row r="77" spans="2:14" ht="15.75" x14ac:dyDescent="0.25">
      <c r="B77" s="123"/>
      <c r="C77" s="76" t="s">
        <v>199</v>
      </c>
      <c r="D77" s="124"/>
      <c r="E77" s="124"/>
      <c r="F77" s="79" t="s">
        <v>8</v>
      </c>
      <c r="G77" s="79"/>
      <c r="H77" s="97">
        <v>56.5</v>
      </c>
      <c r="I77" s="97">
        <v>117.2</v>
      </c>
      <c r="J77" s="98">
        <v>2.1</v>
      </c>
      <c r="L77" s="42"/>
    </row>
    <row r="78" spans="2:14" ht="15.75" x14ac:dyDescent="0.25">
      <c r="B78" s="172"/>
      <c r="C78" s="76"/>
      <c r="D78" s="124"/>
      <c r="E78" s="124"/>
      <c r="F78" s="85" t="s">
        <v>9</v>
      </c>
      <c r="G78" s="86"/>
      <c r="H78" s="97">
        <v>27.4</v>
      </c>
      <c r="I78" s="97">
        <v>58.7</v>
      </c>
      <c r="J78" s="98">
        <v>2.1</v>
      </c>
      <c r="L78" s="42"/>
    </row>
    <row r="79" spans="2:14" ht="15.75" x14ac:dyDescent="0.25">
      <c r="B79" s="125"/>
      <c r="C79" s="124"/>
      <c r="D79" s="124"/>
      <c r="E79" s="124"/>
      <c r="F79" s="85" t="s">
        <v>9</v>
      </c>
      <c r="G79" s="86"/>
      <c r="H79" s="97">
        <v>6.8</v>
      </c>
      <c r="I79" s="97">
        <v>17.8</v>
      </c>
      <c r="J79" s="98">
        <v>2.6</v>
      </c>
      <c r="L79" s="42"/>
    </row>
    <row r="80" spans="2:14" ht="15.75" x14ac:dyDescent="0.25">
      <c r="B80" s="94"/>
      <c r="C80" s="57" t="s">
        <v>188</v>
      </c>
      <c r="D80" s="95"/>
      <c r="E80" s="96"/>
      <c r="F80" s="79" t="s">
        <v>8</v>
      </c>
      <c r="G80" s="79"/>
      <c r="H80" s="97">
        <v>56.5</v>
      </c>
      <c r="I80" s="97">
        <v>117.2</v>
      </c>
      <c r="J80" s="114">
        <v>2.1</v>
      </c>
      <c r="L80" s="42"/>
    </row>
    <row r="81" spans="2:14" ht="15.75" x14ac:dyDescent="0.25">
      <c r="B81" s="99"/>
      <c r="C81" s="100"/>
      <c r="D81" s="101"/>
      <c r="E81" s="102"/>
      <c r="F81" s="85" t="s">
        <v>9</v>
      </c>
      <c r="G81" s="86"/>
      <c r="H81" s="97">
        <v>27.4</v>
      </c>
      <c r="I81" s="97">
        <v>58.7</v>
      </c>
      <c r="J81" s="114">
        <v>2.1</v>
      </c>
      <c r="L81" s="42"/>
      <c r="N81" s="229">
        <f>AVERAGE(J77:J81)</f>
        <v>2.2000000000000002</v>
      </c>
    </row>
    <row r="82" spans="2:14" ht="36.75" customHeight="1" x14ac:dyDescent="0.25">
      <c r="B82" s="52" t="s">
        <v>116</v>
      </c>
      <c r="C82" s="113" t="s">
        <v>200</v>
      </c>
      <c r="D82" s="130"/>
      <c r="E82" s="130"/>
      <c r="F82" s="130"/>
      <c r="G82" s="130"/>
      <c r="H82" s="130"/>
      <c r="I82" s="130"/>
      <c r="J82" s="131"/>
      <c r="L82" s="42"/>
    </row>
    <row r="83" spans="2:14" ht="15.75" x14ac:dyDescent="0.25">
      <c r="B83" s="94"/>
      <c r="C83" s="76" t="s">
        <v>201</v>
      </c>
      <c r="D83" s="124"/>
      <c r="E83" s="124"/>
      <c r="F83" s="79" t="s">
        <v>8</v>
      </c>
      <c r="G83" s="79"/>
      <c r="H83" s="97">
        <v>56.5</v>
      </c>
      <c r="I83" s="97">
        <v>117.2</v>
      </c>
      <c r="J83" s="114">
        <v>2.1</v>
      </c>
      <c r="L83" s="42"/>
    </row>
    <row r="84" spans="2:14" ht="15.75" x14ac:dyDescent="0.25">
      <c r="B84" s="173"/>
      <c r="C84" s="76"/>
      <c r="D84" s="124"/>
      <c r="E84" s="124"/>
      <c r="F84" s="85" t="s">
        <v>9</v>
      </c>
      <c r="G84" s="86"/>
      <c r="H84" s="97">
        <v>40</v>
      </c>
      <c r="I84" s="97">
        <v>87.3</v>
      </c>
      <c r="J84" s="114">
        <v>2.2000000000000002</v>
      </c>
      <c r="L84" s="42"/>
    </row>
    <row r="85" spans="2:14" ht="15.75" x14ac:dyDescent="0.25">
      <c r="B85" s="103"/>
      <c r="C85" s="124"/>
      <c r="D85" s="124"/>
      <c r="E85" s="124"/>
      <c r="F85" s="85" t="s">
        <v>9</v>
      </c>
      <c r="G85" s="86"/>
      <c r="H85" s="97">
        <v>21.6</v>
      </c>
      <c r="I85" s="97">
        <v>45.7</v>
      </c>
      <c r="J85" s="114">
        <v>2.1</v>
      </c>
      <c r="L85" s="42"/>
    </row>
    <row r="86" spans="2:14" ht="15.75" x14ac:dyDescent="0.25">
      <c r="B86" s="151"/>
      <c r="C86" s="152" t="s">
        <v>202</v>
      </c>
      <c r="D86" s="153"/>
      <c r="E86" s="169"/>
      <c r="F86" s="79" t="s">
        <v>8</v>
      </c>
      <c r="G86" s="79"/>
      <c r="H86" s="97">
        <v>56.5</v>
      </c>
      <c r="I86" s="97">
        <v>117.2</v>
      </c>
      <c r="J86" s="114">
        <v>2.1</v>
      </c>
      <c r="L86" s="42"/>
    </row>
    <row r="87" spans="2:14" ht="15.75" x14ac:dyDescent="0.25">
      <c r="B87" s="99"/>
      <c r="C87" s="165"/>
      <c r="D87" s="166"/>
      <c r="E87" s="170"/>
      <c r="F87" s="85" t="s">
        <v>9</v>
      </c>
      <c r="G87" s="86"/>
      <c r="H87" s="97">
        <v>56.5</v>
      </c>
      <c r="I87" s="97">
        <v>117.2</v>
      </c>
      <c r="J87" s="114">
        <v>2.1</v>
      </c>
      <c r="L87" s="42"/>
    </row>
    <row r="88" spans="2:14" ht="15.75" x14ac:dyDescent="0.25">
      <c r="B88" s="103"/>
      <c r="C88" s="154"/>
      <c r="D88" s="155"/>
      <c r="E88" s="171"/>
      <c r="F88" s="85" t="s">
        <v>9</v>
      </c>
      <c r="G88" s="86"/>
      <c r="H88" s="97">
        <v>38.1</v>
      </c>
      <c r="I88" s="97">
        <v>75.599999999999994</v>
      </c>
      <c r="J88" s="114">
        <v>2</v>
      </c>
      <c r="L88" s="42"/>
    </row>
    <row r="89" spans="2:14" ht="15.75" x14ac:dyDescent="0.25">
      <c r="B89" s="174"/>
      <c r="C89" s="152" t="s">
        <v>203</v>
      </c>
      <c r="D89" s="153"/>
      <c r="E89" s="169"/>
      <c r="F89" s="79" t="s">
        <v>8</v>
      </c>
      <c r="G89" s="79"/>
      <c r="H89" s="97">
        <v>56.5</v>
      </c>
      <c r="I89" s="97">
        <v>117.2</v>
      </c>
      <c r="J89" s="114">
        <v>2.1</v>
      </c>
      <c r="L89" s="42"/>
      <c r="N89" s="229">
        <f>AVERAGE(J83:J90)</f>
        <v>2.1374999999999997</v>
      </c>
    </row>
    <row r="90" spans="2:14" ht="15.75" x14ac:dyDescent="0.25">
      <c r="B90" s="174"/>
      <c r="C90" s="154"/>
      <c r="D90" s="155"/>
      <c r="E90" s="171"/>
      <c r="F90" s="85" t="s">
        <v>9</v>
      </c>
      <c r="G90" s="86"/>
      <c r="H90" s="97">
        <v>25.2</v>
      </c>
      <c r="I90" s="97">
        <v>59.4</v>
      </c>
      <c r="J90" s="114">
        <v>2.4</v>
      </c>
      <c r="L90" s="42"/>
    </row>
    <row r="91" spans="2:14" x14ac:dyDescent="0.25">
      <c r="B91" s="52" t="s">
        <v>117</v>
      </c>
      <c r="C91" s="175" t="s">
        <v>204</v>
      </c>
      <c r="D91" s="176"/>
      <c r="E91" s="176"/>
      <c r="F91" s="176"/>
      <c r="G91" s="176"/>
      <c r="H91" s="176"/>
      <c r="I91" s="176"/>
      <c r="J91" s="177"/>
      <c r="L91" s="42"/>
    </row>
    <row r="92" spans="2:14" ht="15.75" x14ac:dyDescent="0.25">
      <c r="B92" s="115"/>
      <c r="C92" s="156" t="s">
        <v>205</v>
      </c>
      <c r="D92" s="180"/>
      <c r="E92" s="180"/>
      <c r="F92" s="79" t="s">
        <v>8</v>
      </c>
      <c r="G92" s="79"/>
      <c r="H92" s="97">
        <v>56.5</v>
      </c>
      <c r="I92" s="97">
        <v>117.2</v>
      </c>
      <c r="J92" s="114">
        <v>2.1</v>
      </c>
      <c r="L92" s="42"/>
    </row>
    <row r="93" spans="2:14" ht="18" customHeight="1" x14ac:dyDescent="0.25">
      <c r="B93" s="103"/>
      <c r="C93" s="181"/>
      <c r="D93" s="182"/>
      <c r="E93" s="182"/>
      <c r="F93" s="85" t="s">
        <v>9</v>
      </c>
      <c r="G93" s="86"/>
      <c r="H93" s="97">
        <v>48.7</v>
      </c>
      <c r="I93" s="97">
        <v>101.8</v>
      </c>
      <c r="J93" s="114">
        <v>2.1</v>
      </c>
      <c r="L93" s="42"/>
    </row>
    <row r="94" spans="2:14" ht="15.75" x14ac:dyDescent="0.25">
      <c r="B94" s="115"/>
      <c r="C94" s="184" t="s">
        <v>202</v>
      </c>
      <c r="D94" s="183"/>
      <c r="E94" s="183"/>
      <c r="F94" s="79" t="s">
        <v>8</v>
      </c>
      <c r="G94" s="79"/>
      <c r="H94" s="97">
        <v>56.5</v>
      </c>
      <c r="I94" s="97">
        <v>117.2</v>
      </c>
      <c r="J94" s="114">
        <v>2.1</v>
      </c>
      <c r="L94" s="42"/>
    </row>
    <row r="95" spans="2:14" ht="15.75" x14ac:dyDescent="0.25">
      <c r="B95" s="99"/>
      <c r="C95" s="183"/>
      <c r="D95" s="183"/>
      <c r="E95" s="183"/>
      <c r="F95" s="85" t="s">
        <v>9</v>
      </c>
      <c r="G95" s="86"/>
      <c r="H95" s="97">
        <v>56.5</v>
      </c>
      <c r="I95" s="97">
        <v>117.2</v>
      </c>
      <c r="J95" s="114">
        <v>2.1</v>
      </c>
      <c r="L95" s="42"/>
    </row>
    <row r="96" spans="2:14" ht="15.75" x14ac:dyDescent="0.25">
      <c r="B96" s="103"/>
      <c r="C96" s="183"/>
      <c r="D96" s="183"/>
      <c r="E96" s="183"/>
      <c r="F96" s="85" t="s">
        <v>9</v>
      </c>
      <c r="G96" s="86"/>
      <c r="H96" s="97">
        <v>23.3</v>
      </c>
      <c r="I96" s="97">
        <v>47.7</v>
      </c>
      <c r="J96" s="114">
        <v>2</v>
      </c>
      <c r="L96" s="42"/>
      <c r="N96" s="229">
        <f>AVERAGE(J92:J96)</f>
        <v>2.08</v>
      </c>
    </row>
    <row r="97" spans="2:14" ht="15" customHeight="1" x14ac:dyDescent="0.25">
      <c r="B97" s="178" t="s">
        <v>118</v>
      </c>
      <c r="C97" s="175" t="s">
        <v>206</v>
      </c>
      <c r="D97" s="227"/>
      <c r="E97" s="227"/>
      <c r="F97" s="227"/>
      <c r="G97" s="227"/>
      <c r="H97" s="227"/>
      <c r="I97" s="227"/>
      <c r="J97" s="228"/>
      <c r="L97" s="42"/>
    </row>
    <row r="98" spans="2:14" ht="15.75" customHeight="1" x14ac:dyDescent="0.25">
      <c r="B98" s="179"/>
      <c r="C98" s="156" t="s">
        <v>207</v>
      </c>
      <c r="D98" s="157"/>
      <c r="E98" s="190"/>
      <c r="F98" s="221" t="s">
        <v>8</v>
      </c>
      <c r="G98" s="226"/>
      <c r="H98" s="97">
        <v>56.5</v>
      </c>
      <c r="I98" s="97">
        <v>117.2</v>
      </c>
      <c r="J98" s="114">
        <v>2.1</v>
      </c>
      <c r="L98" s="42"/>
    </row>
    <row r="99" spans="2:14" ht="18" customHeight="1" x14ac:dyDescent="0.25">
      <c r="B99" s="174"/>
      <c r="C99" s="158"/>
      <c r="D99" s="159"/>
      <c r="E99" s="191"/>
      <c r="F99" s="129" t="s">
        <v>9</v>
      </c>
      <c r="G99" s="225"/>
      <c r="H99" s="97">
        <v>40</v>
      </c>
      <c r="I99" s="97">
        <v>87.3</v>
      </c>
      <c r="J99" s="114">
        <v>2.2000000000000002</v>
      </c>
      <c r="L99" s="42"/>
    </row>
    <row r="100" spans="2:14" ht="15.75" x14ac:dyDescent="0.25">
      <c r="B100" s="179"/>
      <c r="C100" s="156" t="s">
        <v>208</v>
      </c>
      <c r="D100" s="180"/>
      <c r="E100" s="185"/>
      <c r="F100" s="79" t="s">
        <v>8</v>
      </c>
      <c r="G100" s="79"/>
      <c r="H100" s="97">
        <v>56.5</v>
      </c>
      <c r="I100" s="97">
        <v>117.2</v>
      </c>
      <c r="J100" s="114">
        <v>2.1</v>
      </c>
      <c r="L100" s="42"/>
    </row>
    <row r="101" spans="2:14" ht="15.75" x14ac:dyDescent="0.25">
      <c r="B101" s="174"/>
      <c r="C101" s="186"/>
      <c r="D101" s="187"/>
      <c r="E101" s="188"/>
      <c r="F101" s="85" t="s">
        <v>9</v>
      </c>
      <c r="G101" s="86"/>
      <c r="H101" s="97">
        <v>40</v>
      </c>
      <c r="I101" s="97">
        <v>87.3</v>
      </c>
      <c r="J101" s="114">
        <v>2.2000000000000002</v>
      </c>
      <c r="L101" s="42"/>
    </row>
    <row r="102" spans="2:14" ht="15.75" x14ac:dyDescent="0.25">
      <c r="B102" s="174"/>
      <c r="C102" s="181"/>
      <c r="D102" s="182"/>
      <c r="E102" s="189"/>
      <c r="F102" s="85" t="s">
        <v>9</v>
      </c>
      <c r="G102" s="86"/>
      <c r="H102" s="97">
        <v>6.8</v>
      </c>
      <c r="I102" s="97">
        <v>17.8</v>
      </c>
      <c r="J102" s="114">
        <v>2.6</v>
      </c>
      <c r="L102" s="42"/>
      <c r="N102" s="229">
        <f>AVERAGE(J98:J102)</f>
        <v>2.2400000000000002</v>
      </c>
    </row>
    <row r="103" spans="2:14" x14ac:dyDescent="0.25">
      <c r="B103" s="178" t="s">
        <v>119</v>
      </c>
      <c r="C103" s="175" t="s">
        <v>209</v>
      </c>
      <c r="D103" s="43"/>
      <c r="E103" s="43"/>
      <c r="F103" s="43"/>
      <c r="G103" s="43"/>
      <c r="H103" s="43"/>
      <c r="I103" s="43"/>
      <c r="J103" s="44"/>
      <c r="L103" s="42"/>
    </row>
    <row r="104" spans="2:14" ht="24.75" customHeight="1" x14ac:dyDescent="0.25">
      <c r="B104" s="151"/>
      <c r="C104" s="156" t="s">
        <v>210</v>
      </c>
      <c r="D104" s="157"/>
      <c r="E104" s="190"/>
      <c r="F104" s="79" t="s">
        <v>8</v>
      </c>
      <c r="G104" s="79"/>
      <c r="H104" s="97">
        <v>56.5</v>
      </c>
      <c r="I104" s="97">
        <v>117.2</v>
      </c>
      <c r="J104" s="114">
        <v>2.1</v>
      </c>
      <c r="L104" s="42"/>
    </row>
    <row r="105" spans="2:14" ht="24.75" customHeight="1" x14ac:dyDescent="0.25">
      <c r="B105" s="103"/>
      <c r="C105" s="158"/>
      <c r="D105" s="159"/>
      <c r="E105" s="191"/>
      <c r="F105" s="85" t="s">
        <v>9</v>
      </c>
      <c r="G105" s="86"/>
      <c r="H105" s="97">
        <v>12.6</v>
      </c>
      <c r="I105" s="97">
        <v>30.8</v>
      </c>
      <c r="J105" s="114">
        <v>2.4</v>
      </c>
      <c r="L105" s="42"/>
      <c r="N105" s="229">
        <f>AVERAGE(J104:J105)</f>
        <v>2.25</v>
      </c>
    </row>
    <row r="106" spans="2:14" ht="17.25" customHeight="1" x14ac:dyDescent="0.25">
      <c r="B106" s="134">
        <v>2</v>
      </c>
      <c r="C106" s="135" t="s">
        <v>189</v>
      </c>
      <c r="D106" s="136"/>
      <c r="E106" s="137"/>
      <c r="F106" s="221" t="s">
        <v>75</v>
      </c>
      <c r="G106" s="222"/>
      <c r="H106" s="132">
        <v>5.85</v>
      </c>
      <c r="I106" s="133" t="s">
        <v>159</v>
      </c>
      <c r="J106" s="98" t="s">
        <v>159</v>
      </c>
      <c r="L106" s="42"/>
    </row>
    <row r="107" spans="2:14" ht="32.25" customHeight="1" x14ac:dyDescent="0.25">
      <c r="B107" s="138">
        <v>3</v>
      </c>
      <c r="C107" s="135" t="s">
        <v>161</v>
      </c>
      <c r="D107" s="136"/>
      <c r="E107" s="137"/>
      <c r="F107" s="223" t="s">
        <v>75</v>
      </c>
      <c r="G107" s="222"/>
      <c r="H107" s="139">
        <v>95.8</v>
      </c>
      <c r="I107" s="140">
        <v>228.5</v>
      </c>
      <c r="J107" s="141">
        <v>2.4</v>
      </c>
      <c r="L107" s="42"/>
    </row>
    <row r="108" spans="2:14" ht="32.25" customHeight="1" x14ac:dyDescent="0.25">
      <c r="B108" s="142">
        <v>4</v>
      </c>
      <c r="C108" s="135" t="s">
        <v>190</v>
      </c>
      <c r="D108" s="143"/>
      <c r="E108" s="144"/>
      <c r="F108" s="223" t="s">
        <v>75</v>
      </c>
      <c r="G108" s="222"/>
      <c r="H108" s="139">
        <v>111.3</v>
      </c>
      <c r="I108" s="140">
        <v>251.3</v>
      </c>
      <c r="J108" s="141">
        <v>2.2999999999999998</v>
      </c>
      <c r="L108" s="42"/>
      <c r="N108" s="229">
        <f>AVERAGE(J107:J109)</f>
        <v>2.2666666666666662</v>
      </c>
    </row>
    <row r="109" spans="2:14" ht="15.75" x14ac:dyDescent="0.25">
      <c r="B109" s="142">
        <v>5</v>
      </c>
      <c r="C109" s="219" t="s">
        <v>191</v>
      </c>
      <c r="D109" s="220"/>
      <c r="E109" s="220"/>
      <c r="F109" s="223" t="s">
        <v>75</v>
      </c>
      <c r="G109" s="222"/>
      <c r="H109" s="139">
        <v>28.45</v>
      </c>
      <c r="I109" s="140">
        <v>59.7</v>
      </c>
      <c r="J109" s="141">
        <v>2.1</v>
      </c>
      <c r="L109" s="42"/>
    </row>
    <row r="110" spans="2:14" ht="19.5" x14ac:dyDescent="0.25">
      <c r="B110" s="192"/>
      <c r="C110" s="193"/>
      <c r="D110" s="193"/>
      <c r="E110" s="193"/>
      <c r="F110" s="194"/>
      <c r="G110" s="194"/>
      <c r="H110" s="195"/>
      <c r="I110" s="196"/>
      <c r="J110" s="197"/>
    </row>
    <row r="111" spans="2:14" ht="15.75" x14ac:dyDescent="0.25">
      <c r="B111" s="198"/>
      <c r="C111" s="65"/>
      <c r="D111" s="65"/>
      <c r="E111" s="65"/>
      <c r="F111" s="199"/>
      <c r="G111" s="194"/>
      <c r="H111" s="200"/>
      <c r="I111" s="201"/>
      <c r="J111" s="202"/>
      <c r="L111" s="42"/>
      <c r="N111">
        <f>AVERAGE(N9:N108)</f>
        <v>2.2030357142857144</v>
      </c>
    </row>
    <row r="112" spans="2:14" ht="15.75" x14ac:dyDescent="0.25">
      <c r="B112" s="198"/>
      <c r="C112" s="65"/>
      <c r="D112" s="65"/>
      <c r="E112" s="65"/>
      <c r="F112" s="199"/>
      <c r="G112" s="194"/>
      <c r="H112" s="200"/>
      <c r="I112" s="201"/>
      <c r="J112" s="202"/>
    </row>
    <row r="113" spans="2:10" ht="15.75" x14ac:dyDescent="0.25">
      <c r="B113" s="198"/>
      <c r="C113" s="65"/>
      <c r="D113" s="65"/>
      <c r="E113" s="65"/>
      <c r="F113" s="199"/>
      <c r="G113" s="194"/>
      <c r="H113" s="200"/>
      <c r="I113" s="201"/>
      <c r="J113" s="202"/>
    </row>
    <row r="114" spans="2:10" ht="15.75" x14ac:dyDescent="0.25">
      <c r="B114" s="198"/>
      <c r="C114" s="65"/>
      <c r="D114" s="65"/>
      <c r="E114" s="65"/>
      <c r="F114" s="199"/>
      <c r="G114" s="194"/>
      <c r="H114" s="203"/>
      <c r="I114" s="201"/>
      <c r="J114" s="202"/>
    </row>
    <row r="115" spans="2:10" ht="15.75" x14ac:dyDescent="0.25">
      <c r="B115" s="198"/>
      <c r="C115" s="65"/>
      <c r="D115" s="65"/>
      <c r="E115" s="65"/>
      <c r="F115" s="199"/>
      <c r="G115" s="194"/>
      <c r="H115" s="200"/>
      <c r="I115" s="201"/>
      <c r="J115" s="202"/>
    </row>
    <row r="116" spans="2:10" ht="15.75" x14ac:dyDescent="0.25">
      <c r="B116" s="198"/>
      <c r="C116" s="65"/>
      <c r="D116" s="65"/>
      <c r="E116" s="65"/>
      <c r="F116" s="199"/>
      <c r="G116" s="194"/>
      <c r="H116" s="203"/>
      <c r="I116" s="201"/>
      <c r="J116" s="202"/>
    </row>
    <row r="117" spans="2:10" ht="15.75" x14ac:dyDescent="0.25">
      <c r="B117" s="198"/>
      <c r="C117" s="65"/>
      <c r="D117" s="65"/>
      <c r="E117" s="65"/>
      <c r="F117" s="199"/>
      <c r="G117" s="194"/>
      <c r="H117" s="203"/>
      <c r="I117" s="201"/>
      <c r="J117" s="202"/>
    </row>
    <row r="118" spans="2:10" ht="15.75" x14ac:dyDescent="0.25">
      <c r="B118" s="198"/>
      <c r="C118" s="65"/>
      <c r="D118" s="65"/>
      <c r="E118" s="65"/>
      <c r="F118" s="199"/>
      <c r="G118" s="194"/>
      <c r="H118" s="203"/>
      <c r="I118" s="201"/>
      <c r="J118" s="202"/>
    </row>
    <row r="119" spans="2:10" ht="19.5" x14ac:dyDescent="0.25">
      <c r="B119" s="198"/>
      <c r="C119" s="193"/>
      <c r="D119" s="193"/>
      <c r="E119" s="193"/>
      <c r="F119" s="194"/>
      <c r="G119" s="194"/>
      <c r="H119" s="204"/>
      <c r="I119" s="196"/>
      <c r="J119" s="197"/>
    </row>
    <row r="120" spans="2:10" ht="15.75" x14ac:dyDescent="0.25">
      <c r="B120" s="198"/>
      <c r="C120" s="205"/>
      <c r="D120" s="205"/>
      <c r="E120" s="205"/>
      <c r="F120" s="206"/>
      <c r="G120" s="194"/>
      <c r="H120" s="203"/>
      <c r="I120" s="201"/>
      <c r="J120" s="202"/>
    </row>
    <row r="121" spans="2:10" ht="15.75" x14ac:dyDescent="0.25">
      <c r="B121" s="198"/>
      <c r="C121" s="65"/>
      <c r="D121" s="65"/>
      <c r="E121" s="65"/>
      <c r="F121" s="206"/>
      <c r="G121" s="194"/>
      <c r="H121" s="203"/>
      <c r="I121" s="201"/>
      <c r="J121" s="202"/>
    </row>
    <row r="122" spans="2:10" ht="15.75" x14ac:dyDescent="0.25">
      <c r="B122" s="198"/>
      <c r="C122" s="65"/>
      <c r="D122" s="65"/>
      <c r="E122" s="65"/>
      <c r="F122" s="206"/>
      <c r="G122" s="194"/>
      <c r="H122" s="203"/>
      <c r="I122" s="201"/>
      <c r="J122" s="202"/>
    </row>
    <row r="123" spans="2:10" ht="15.75" x14ac:dyDescent="0.25">
      <c r="B123" s="198"/>
      <c r="C123" s="65"/>
      <c r="D123" s="65"/>
      <c r="E123" s="65"/>
      <c r="F123" s="206"/>
      <c r="G123" s="194"/>
      <c r="H123" s="207"/>
      <c r="I123" s="201"/>
      <c r="J123" s="202"/>
    </row>
    <row r="124" spans="2:10" ht="15.75" x14ac:dyDescent="0.25">
      <c r="B124" s="198"/>
      <c r="C124" s="65"/>
      <c r="D124" s="65"/>
      <c r="E124" s="65"/>
      <c r="F124" s="206"/>
      <c r="G124" s="194"/>
      <c r="H124" s="208"/>
      <c r="I124" s="201"/>
      <c r="J124" s="202"/>
    </row>
    <row r="125" spans="2:10" ht="15.75" x14ac:dyDescent="0.25">
      <c r="B125" s="198"/>
      <c r="C125" s="65"/>
      <c r="D125" s="65"/>
      <c r="E125" s="65"/>
      <c r="F125" s="206"/>
      <c r="G125" s="194"/>
      <c r="H125" s="208"/>
      <c r="I125" s="201"/>
      <c r="J125" s="202"/>
    </row>
    <row r="126" spans="2:10" ht="15.75" x14ac:dyDescent="0.25">
      <c r="B126" s="198"/>
      <c r="C126" s="65"/>
      <c r="D126" s="65"/>
      <c r="E126" s="65"/>
      <c r="F126" s="206"/>
      <c r="G126" s="194"/>
      <c r="H126" s="208"/>
      <c r="I126" s="201"/>
      <c r="J126" s="202"/>
    </row>
    <row r="127" spans="2:10" ht="15.75" x14ac:dyDescent="0.25">
      <c r="B127" s="198"/>
      <c r="C127" s="65"/>
      <c r="D127" s="65"/>
      <c r="E127" s="65"/>
      <c r="F127" s="206"/>
      <c r="G127" s="194"/>
      <c r="H127" s="208"/>
      <c r="I127" s="201"/>
      <c r="J127" s="202"/>
    </row>
    <row r="128" spans="2:10" ht="15.75" x14ac:dyDescent="0.25">
      <c r="B128" s="198"/>
      <c r="C128" s="65"/>
      <c r="D128" s="65"/>
      <c r="E128" s="65"/>
      <c r="F128" s="206"/>
      <c r="G128" s="194"/>
      <c r="H128" s="208"/>
      <c r="I128" s="201"/>
      <c r="J128" s="202"/>
    </row>
    <row r="129" spans="2:10" ht="15.75" x14ac:dyDescent="0.25">
      <c r="B129" s="198"/>
      <c r="C129" s="65"/>
      <c r="D129" s="65"/>
      <c r="E129" s="65"/>
      <c r="F129" s="206"/>
      <c r="G129" s="209"/>
      <c r="H129" s="210"/>
      <c r="I129" s="201"/>
      <c r="J129" s="211"/>
    </row>
    <row r="130" spans="2:10" ht="15.75" x14ac:dyDescent="0.25">
      <c r="B130" s="212"/>
      <c r="C130" s="213"/>
      <c r="D130" s="21"/>
      <c r="E130" s="21"/>
      <c r="F130" s="206"/>
      <c r="G130" s="214"/>
      <c r="H130" s="215"/>
      <c r="I130" s="201"/>
      <c r="J130" s="211"/>
    </row>
    <row r="131" spans="2:10" ht="15.75" x14ac:dyDescent="0.25">
      <c r="B131" s="214"/>
      <c r="C131" s="65"/>
      <c r="D131" s="65"/>
      <c r="E131" s="65"/>
      <c r="F131" s="206"/>
      <c r="G131" s="216"/>
      <c r="H131" s="217"/>
      <c r="I131" s="201"/>
      <c r="J131" s="202"/>
    </row>
    <row r="132" spans="2:10" ht="15.75" x14ac:dyDescent="0.25">
      <c r="B132" s="212"/>
      <c r="C132" s="65"/>
      <c r="D132" s="65"/>
      <c r="E132" s="65"/>
      <c r="F132" s="206"/>
      <c r="G132" s="209"/>
      <c r="H132" s="217"/>
      <c r="I132" s="201"/>
      <c r="J132" s="202"/>
    </row>
    <row r="133" spans="2:10" ht="15.75" x14ac:dyDescent="0.25">
      <c r="B133" s="212"/>
      <c r="C133" s="65"/>
      <c r="D133" s="65"/>
      <c r="E133" s="65"/>
      <c r="F133" s="206"/>
      <c r="G133" s="209"/>
      <c r="H133" s="218"/>
      <c r="I133" s="201"/>
      <c r="J133" s="202"/>
    </row>
    <row r="134" spans="2:10" ht="15.75" x14ac:dyDescent="0.25">
      <c r="B134" s="212"/>
      <c r="C134" s="65"/>
      <c r="D134" s="65"/>
      <c r="E134" s="65"/>
      <c r="F134" s="206"/>
      <c r="G134" s="209"/>
      <c r="H134" s="218"/>
      <c r="I134" s="201"/>
      <c r="J134" s="202"/>
    </row>
    <row r="135" spans="2:10" ht="15.75" x14ac:dyDescent="0.25">
      <c r="B135" s="212"/>
      <c r="C135" s="65"/>
      <c r="D135" s="65"/>
      <c r="E135" s="65"/>
      <c r="F135" s="206"/>
      <c r="G135" s="209"/>
      <c r="H135" s="217"/>
      <c r="I135" s="201"/>
      <c r="J135" s="202"/>
    </row>
    <row r="136" spans="2:10" ht="15.75" x14ac:dyDescent="0.25">
      <c r="B136" s="212"/>
      <c r="C136" s="65"/>
      <c r="D136" s="65"/>
      <c r="E136" s="65"/>
      <c r="F136" s="206"/>
      <c r="G136" s="209"/>
      <c r="H136" s="218"/>
      <c r="I136" s="201"/>
      <c r="J136" s="202"/>
    </row>
    <row r="137" spans="2:10" ht="15.75" x14ac:dyDescent="0.25">
      <c r="B137" s="212"/>
      <c r="C137" s="21"/>
      <c r="D137" s="21"/>
      <c r="E137" s="21"/>
      <c r="F137" s="206"/>
      <c r="G137" s="209"/>
      <c r="H137" s="217"/>
      <c r="I137" s="201"/>
      <c r="J137" s="211"/>
    </row>
  </sheetData>
  <mergeCells count="210">
    <mergeCell ref="C2:I3"/>
    <mergeCell ref="C103:J103"/>
    <mergeCell ref="F104:G104"/>
    <mergeCell ref="F105:G105"/>
    <mergeCell ref="B104:B105"/>
    <mergeCell ref="F106:G106"/>
    <mergeCell ref="F107:G107"/>
    <mergeCell ref="F98:G98"/>
    <mergeCell ref="F99:G99"/>
    <mergeCell ref="B98:B99"/>
    <mergeCell ref="B100:B102"/>
    <mergeCell ref="C100:E102"/>
    <mergeCell ref="F100:G100"/>
    <mergeCell ref="F101:G101"/>
    <mergeCell ref="F102:G102"/>
    <mergeCell ref="B92:B93"/>
    <mergeCell ref="C94:E96"/>
    <mergeCell ref="F94:G94"/>
    <mergeCell ref="F95:G95"/>
    <mergeCell ref="F96:G96"/>
    <mergeCell ref="B94:B96"/>
    <mergeCell ref="F87:G87"/>
    <mergeCell ref="F88:G88"/>
    <mergeCell ref="C86:E88"/>
    <mergeCell ref="C89:E90"/>
    <mergeCell ref="B86:B88"/>
    <mergeCell ref="F89:G89"/>
    <mergeCell ref="F90:G90"/>
    <mergeCell ref="F51:G51"/>
    <mergeCell ref="B61:B62"/>
    <mergeCell ref="C61:E62"/>
    <mergeCell ref="F61:G61"/>
    <mergeCell ref="F62:G62"/>
    <mergeCell ref="C76:J76"/>
    <mergeCell ref="F14:G15"/>
    <mergeCell ref="H14:H15"/>
    <mergeCell ref="I14:I15"/>
    <mergeCell ref="J14:J15"/>
    <mergeCell ref="C39:E40"/>
    <mergeCell ref="B39:B40"/>
    <mergeCell ref="F39:G39"/>
    <mergeCell ref="F40:G40"/>
    <mergeCell ref="C132:E132"/>
    <mergeCell ref="C133:E133"/>
    <mergeCell ref="C134:E134"/>
    <mergeCell ref="C135:E135"/>
    <mergeCell ref="C136:E136"/>
    <mergeCell ref="C137:E137"/>
    <mergeCell ref="C126:E126"/>
    <mergeCell ref="C127:E127"/>
    <mergeCell ref="C128:E128"/>
    <mergeCell ref="C129:E129"/>
    <mergeCell ref="C130:E130"/>
    <mergeCell ref="C131:E131"/>
    <mergeCell ref="C120:E120"/>
    <mergeCell ref="C121:E121"/>
    <mergeCell ref="C122:E122"/>
    <mergeCell ref="C123:E123"/>
    <mergeCell ref="C124:E124"/>
    <mergeCell ref="C125:E125"/>
    <mergeCell ref="C114:E114"/>
    <mergeCell ref="C115:E115"/>
    <mergeCell ref="C116:E116"/>
    <mergeCell ref="C117:E117"/>
    <mergeCell ref="C118:E118"/>
    <mergeCell ref="C119:E119"/>
    <mergeCell ref="C109:E109"/>
    <mergeCell ref="C110:E110"/>
    <mergeCell ref="C111:E111"/>
    <mergeCell ref="C112:E112"/>
    <mergeCell ref="C113:E113"/>
    <mergeCell ref="C106:E106"/>
    <mergeCell ref="C107:E107"/>
    <mergeCell ref="C108:E108"/>
    <mergeCell ref="C91:J91"/>
    <mergeCell ref="C104:E105"/>
    <mergeCell ref="C92:E93"/>
    <mergeCell ref="F92:G92"/>
    <mergeCell ref="F109:G109"/>
    <mergeCell ref="F108:G108"/>
    <mergeCell ref="C97:J97"/>
    <mergeCell ref="C98:E99"/>
    <mergeCell ref="B89:B90"/>
    <mergeCell ref="F93:G93"/>
    <mergeCell ref="F84:G84"/>
    <mergeCell ref="C82:J82"/>
    <mergeCell ref="B83:B85"/>
    <mergeCell ref="C83:E85"/>
    <mergeCell ref="F83:G83"/>
    <mergeCell ref="F85:G85"/>
    <mergeCell ref="F86:G86"/>
    <mergeCell ref="B77:B79"/>
    <mergeCell ref="C77:E79"/>
    <mergeCell ref="F77:G77"/>
    <mergeCell ref="F79:G79"/>
    <mergeCell ref="B80:B81"/>
    <mergeCell ref="C80:E81"/>
    <mergeCell ref="F80:G80"/>
    <mergeCell ref="F81:G81"/>
    <mergeCell ref="F78:G78"/>
    <mergeCell ref="B70:B72"/>
    <mergeCell ref="C70:E72"/>
    <mergeCell ref="F70:G70"/>
    <mergeCell ref="F71:G71"/>
    <mergeCell ref="F72:G72"/>
    <mergeCell ref="B73:B75"/>
    <mergeCell ref="C73:E75"/>
    <mergeCell ref="F73:G73"/>
    <mergeCell ref="F74:G74"/>
    <mergeCell ref="F75:G75"/>
    <mergeCell ref="C66:J66"/>
    <mergeCell ref="B67:B68"/>
    <mergeCell ref="C67:E68"/>
    <mergeCell ref="F67:G67"/>
    <mergeCell ref="F68:G68"/>
    <mergeCell ref="C69:J69"/>
    <mergeCell ref="C60:J60"/>
    <mergeCell ref="B63:B65"/>
    <mergeCell ref="C63:E65"/>
    <mergeCell ref="F63:G63"/>
    <mergeCell ref="F64:G64"/>
    <mergeCell ref="F65:G65"/>
    <mergeCell ref="B55:B56"/>
    <mergeCell ref="C55:E56"/>
    <mergeCell ref="F55:G55"/>
    <mergeCell ref="F56:G56"/>
    <mergeCell ref="B57:B59"/>
    <mergeCell ref="C57:E59"/>
    <mergeCell ref="F57:G57"/>
    <mergeCell ref="F58:G58"/>
    <mergeCell ref="F59:G59"/>
    <mergeCell ref="B46:B48"/>
    <mergeCell ref="C46:E48"/>
    <mergeCell ref="F46:G46"/>
    <mergeCell ref="F47:G47"/>
    <mergeCell ref="F48:G48"/>
    <mergeCell ref="B52:B54"/>
    <mergeCell ref="C52:J54"/>
    <mergeCell ref="C49:E51"/>
    <mergeCell ref="F49:G49"/>
    <mergeCell ref="F50:G50"/>
    <mergeCell ref="C41:J41"/>
    <mergeCell ref="B42:B43"/>
    <mergeCell ref="C42:E43"/>
    <mergeCell ref="F42:G42"/>
    <mergeCell ref="F43:G43"/>
    <mergeCell ref="B44:B45"/>
    <mergeCell ref="C44:E45"/>
    <mergeCell ref="F44:G44"/>
    <mergeCell ref="F45:G45"/>
    <mergeCell ref="B33:B35"/>
    <mergeCell ref="C33:E35"/>
    <mergeCell ref="F33:G33"/>
    <mergeCell ref="F34:G34"/>
    <mergeCell ref="F35:G35"/>
    <mergeCell ref="B36:B38"/>
    <mergeCell ref="C36:E38"/>
    <mergeCell ref="F36:G36"/>
    <mergeCell ref="F37:G37"/>
    <mergeCell ref="F38:G38"/>
    <mergeCell ref="B28:B29"/>
    <mergeCell ref="C28:E29"/>
    <mergeCell ref="F28:G28"/>
    <mergeCell ref="F29:G29"/>
    <mergeCell ref="C30:J30"/>
    <mergeCell ref="B31:B32"/>
    <mergeCell ref="C31:E32"/>
    <mergeCell ref="F31:G31"/>
    <mergeCell ref="F32:G32"/>
    <mergeCell ref="I22:I23"/>
    <mergeCell ref="J22:J23"/>
    <mergeCell ref="C24:J24"/>
    <mergeCell ref="B25:B27"/>
    <mergeCell ref="C25:E27"/>
    <mergeCell ref="F25:G25"/>
    <mergeCell ref="F26:G26"/>
    <mergeCell ref="F27:G27"/>
    <mergeCell ref="C20:E23"/>
    <mergeCell ref="B20:B23"/>
    <mergeCell ref="F20:G20"/>
    <mergeCell ref="F21:G21"/>
    <mergeCell ref="F22:G23"/>
    <mergeCell ref="H22:H23"/>
    <mergeCell ref="H16:H17"/>
    <mergeCell ref="I16:I17"/>
    <mergeCell ref="J16:J17"/>
    <mergeCell ref="F18:G19"/>
    <mergeCell ref="H18:H19"/>
    <mergeCell ref="I18:I19"/>
    <mergeCell ref="J18:J19"/>
    <mergeCell ref="H10:H11"/>
    <mergeCell ref="I10:I11"/>
    <mergeCell ref="J10:J11"/>
    <mergeCell ref="B12:B19"/>
    <mergeCell ref="C12:E19"/>
    <mergeCell ref="F12:G13"/>
    <mergeCell ref="H12:H13"/>
    <mergeCell ref="I12:I13"/>
    <mergeCell ref="J12:J13"/>
    <mergeCell ref="F16:G17"/>
    <mergeCell ref="C5:E5"/>
    <mergeCell ref="B6:J6"/>
    <mergeCell ref="C7:J7"/>
    <mergeCell ref="B8:B11"/>
    <mergeCell ref="C8:E11"/>
    <mergeCell ref="F8:G9"/>
    <mergeCell ref="H8:H9"/>
    <mergeCell ref="I8:I9"/>
    <mergeCell ref="J8:J9"/>
    <mergeCell ref="F10:G11"/>
  </mergeCells>
  <pageMargins left="0.7" right="0.7" top="0.75" bottom="0.75" header="0.3" footer="0.3"/>
  <pageSetup paperSize="9" scale="48" orientation="portrait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працівники певної категорії</vt:lpstr>
      <vt:lpstr>водії, зброя</vt:lpstr>
      <vt:lpstr>'працівники певної категорії'!Область_печати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2018-10-01T11:06:12Z</cp:lastPrinted>
  <dcterms:created xsi:type="dcterms:W3CDTF">2018-09-28T12:59:48Z</dcterms:created>
  <dcterms:modified xsi:type="dcterms:W3CDTF">2018-10-01T11:20:04Z</dcterms:modified>
</cp:coreProperties>
</file>